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2120" windowHeight="8580"/>
  </bookViews>
  <sheets>
    <sheet name="Sensitisation &amp; Breakeven" sheetId="1" r:id="rId1"/>
  </sheets>
  <calcPr calcId="145621"/>
  <customWorkbookViews>
    <customWorkbookView name="Glen Russell Thompson - Personal View" guid="{4F72E7BA-803F-4055-92AF-E5A87C845D0D}" mergeInterval="0" personalView="1" maximized="1" xWindow="1" yWindow="1" windowWidth="1676" windowHeight="829" activeSheetId="1"/>
  </customWorkbookViews>
</workbook>
</file>

<file path=xl/calcChain.xml><?xml version="1.0" encoding="utf-8"?>
<calcChain xmlns="http://schemas.openxmlformats.org/spreadsheetml/2006/main">
  <c r="A52" i="1"/>
  <c r="M41"/>
  <c r="M40"/>
  <c r="M39"/>
  <c r="M38"/>
  <c r="M37"/>
  <c r="M36"/>
  <c r="M35"/>
  <c r="M34"/>
  <c r="M33"/>
  <c r="M30"/>
  <c r="M29"/>
  <c r="M28"/>
  <c r="M27"/>
  <c r="M26"/>
  <c r="M25"/>
  <c r="M24"/>
  <c r="M23"/>
  <c r="C50"/>
  <c r="E33"/>
  <c r="G33" s="1"/>
  <c r="I33" s="1"/>
  <c r="K33" s="1"/>
  <c r="E41"/>
  <c r="G41"/>
  <c r="I41"/>
  <c r="K41" s="1"/>
  <c r="E40"/>
  <c r="G40"/>
  <c r="I40"/>
  <c r="K40" s="1"/>
  <c r="E30"/>
  <c r="G30"/>
  <c r="I30"/>
  <c r="K30"/>
  <c r="E29"/>
  <c r="G29"/>
  <c r="I29"/>
  <c r="K29"/>
  <c r="E7"/>
  <c r="G13"/>
  <c r="M43" l="1"/>
  <c r="M18" s="1"/>
  <c r="M45" s="1"/>
  <c r="G50"/>
  <c r="E50"/>
  <c r="K50"/>
  <c r="I50"/>
  <c r="G52"/>
  <c r="I38"/>
  <c r="K38" s="1"/>
  <c r="G38"/>
  <c r="E38"/>
  <c r="K28"/>
  <c r="I28"/>
  <c r="G28"/>
  <c r="E28"/>
  <c r="K27"/>
  <c r="I27"/>
  <c r="G27"/>
  <c r="E27"/>
  <c r="K26"/>
  <c r="I26"/>
  <c r="G26"/>
  <c r="E26"/>
  <c r="K25"/>
  <c r="I25"/>
  <c r="G25"/>
  <c r="E25"/>
  <c r="K23"/>
  <c r="I23"/>
  <c r="G23"/>
  <c r="E23"/>
  <c r="E51"/>
  <c r="C43"/>
  <c r="E34"/>
  <c r="G34" s="1"/>
  <c r="I34" s="1"/>
  <c r="K34" s="1"/>
  <c r="C10"/>
  <c r="I37"/>
  <c r="K37" s="1"/>
  <c r="G37"/>
  <c r="E37"/>
  <c r="I24"/>
  <c r="I39"/>
  <c r="K39" s="1"/>
  <c r="I36"/>
  <c r="K14"/>
  <c r="I14"/>
  <c r="G14"/>
  <c r="G16" s="1"/>
  <c r="E14"/>
  <c r="K8"/>
  <c r="I8"/>
  <c r="G8"/>
  <c r="E8"/>
  <c r="E35"/>
  <c r="G35" s="1"/>
  <c r="I35" s="1"/>
  <c r="K35" s="1"/>
  <c r="K24"/>
  <c r="K13"/>
  <c r="K16" s="1"/>
  <c r="K7"/>
  <c r="G36"/>
  <c r="E36"/>
  <c r="I7"/>
  <c r="I13"/>
  <c r="G7"/>
  <c r="G24"/>
  <c r="E13"/>
  <c r="E10"/>
  <c r="E24"/>
  <c r="E39"/>
  <c r="C16"/>
  <c r="G39"/>
  <c r="I10" l="1"/>
  <c r="G43"/>
  <c r="E43"/>
  <c r="I43"/>
  <c r="G51"/>
  <c r="G54" s="1"/>
  <c r="I51"/>
  <c r="I52"/>
  <c r="G10"/>
  <c r="G18" s="1"/>
  <c r="G20" s="1"/>
  <c r="E52"/>
  <c r="K52" s="1"/>
  <c r="E16"/>
  <c r="E18" s="1"/>
  <c r="E20" s="1"/>
  <c r="C54"/>
  <c r="K10"/>
  <c r="K18" s="1"/>
  <c r="K20" s="1"/>
  <c r="K51"/>
  <c r="C18"/>
  <c r="I16"/>
  <c r="I18" s="1"/>
  <c r="I20" s="1"/>
  <c r="K36"/>
  <c r="K43" s="1"/>
  <c r="C45" l="1"/>
  <c r="C47" s="1"/>
  <c r="C20"/>
  <c r="M20" s="1"/>
  <c r="M7" s="1"/>
  <c r="I54"/>
  <c r="K54"/>
  <c r="E54"/>
  <c r="K45"/>
  <c r="K47" s="1"/>
  <c r="E45"/>
  <c r="E47" s="1"/>
  <c r="G45"/>
  <c r="I45"/>
  <c r="M13" l="1"/>
  <c r="M16" s="1"/>
  <c r="M10"/>
  <c r="C56"/>
  <c r="C58" s="1"/>
  <c r="G56"/>
  <c r="G58" s="1"/>
  <c r="G47"/>
  <c r="I56"/>
  <c r="I58" s="1"/>
  <c r="I47"/>
  <c r="K56"/>
  <c r="K58" s="1"/>
  <c r="E56"/>
  <c r="E58" s="1"/>
  <c r="M47"/>
</calcChain>
</file>

<file path=xl/sharedStrings.xml><?xml version="1.0" encoding="utf-8"?>
<sst xmlns="http://schemas.openxmlformats.org/spreadsheetml/2006/main" count="42" uniqueCount="41">
  <si>
    <t>Clients Projections</t>
  </si>
  <si>
    <t>Income</t>
  </si>
  <si>
    <t>Sales</t>
  </si>
  <si>
    <t>Total Sales</t>
  </si>
  <si>
    <t>Cost of Sales</t>
  </si>
  <si>
    <t>Gross Profit on Trading</t>
  </si>
  <si>
    <t>Total Expenses</t>
  </si>
  <si>
    <t>Total Purchases</t>
  </si>
  <si>
    <t>Client Name :</t>
  </si>
  <si>
    <t>15%
Sensitised</t>
  </si>
  <si>
    <t>10%
Sensitised</t>
  </si>
  <si>
    <t>25%
Sensitised</t>
  </si>
  <si>
    <t>50%
Sensitised</t>
  </si>
  <si>
    <t>Other income</t>
  </si>
  <si>
    <t>COGS</t>
  </si>
  <si>
    <t>Misc/Other</t>
  </si>
  <si>
    <t xml:space="preserve">Accountant </t>
  </si>
  <si>
    <t>Advertising &amp; Marketing</t>
  </si>
  <si>
    <t>Licensing Fees</t>
  </si>
  <si>
    <t>Utilities (Electricity, Gas &amp; Water)</t>
  </si>
  <si>
    <t>Telephone and Internet</t>
  </si>
  <si>
    <t>Stationery &amp; Printing</t>
  </si>
  <si>
    <t>Addback</t>
  </si>
  <si>
    <t>Loan Repayments</t>
  </si>
  <si>
    <t>Projected Net Profit</t>
  </si>
  <si>
    <t>Projected Available Income</t>
  </si>
  <si>
    <t>INPUT ONLY TO COLOURED CELLS</t>
  </si>
  <si>
    <t>Total Addbacks</t>
  </si>
  <si>
    <t>Variable Expenses</t>
  </si>
  <si>
    <t>Fixed Expenses</t>
  </si>
  <si>
    <t xml:space="preserve">Loan Repayments           </t>
  </si>
  <si>
    <t xml:space="preserve">Superannuation               </t>
  </si>
  <si>
    <t>Wages - Staff Expenses</t>
  </si>
  <si>
    <t>Depreciation</t>
  </si>
  <si>
    <t xml:space="preserve">Rent &amp; Rates                   </t>
  </si>
  <si>
    <t xml:space="preserve">Insurances - General       </t>
  </si>
  <si>
    <t>Breakeven 
Position</t>
  </si>
  <si>
    <t>Gross Margin</t>
  </si>
  <si>
    <t>Net Margin</t>
  </si>
  <si>
    <t>Net Margin after Addbacks</t>
  </si>
  <si>
    <t>Interest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</si>
</sst>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 * #,##0_ ;_ * \-#,##0_ ;_ * &quot;-&quot;??_ ;_ @_ "/>
    <numFmt numFmtId="165" formatCode="&quot;$&quot;#,##0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3F3F76"/>
      <name val="Calibri"/>
      <family val="2"/>
      <scheme val="minor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name val="Arial"/>
      <family val="2"/>
    </font>
    <font>
      <b/>
      <sz val="12"/>
      <color rgb="FF3F3F76"/>
      <name val="Arial Narrow"/>
      <family val="2"/>
    </font>
    <font>
      <b/>
      <sz val="16"/>
      <name val="Arial Narrow"/>
      <family val="2"/>
    </font>
    <font>
      <b/>
      <i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1FEB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2" borderId="6" applyNumberFormat="0" applyAlignment="0" applyProtection="0"/>
  </cellStyleXfs>
  <cellXfs count="67">
    <xf numFmtId="0" fontId="0" fillId="0" borderId="0" xfId="0"/>
    <xf numFmtId="0" fontId="10" fillId="3" borderId="6" xfId="2" applyFont="1" applyFill="1" applyProtection="1">
      <protection locked="0"/>
    </xf>
    <xf numFmtId="165" fontId="7" fillId="3" borderId="6" xfId="2" applyNumberFormat="1" applyFont="1" applyFill="1" applyAlignment="1" applyProtection="1">
      <alignment horizontal="right" wrapText="1"/>
      <protection locked="0"/>
    </xf>
    <xf numFmtId="0" fontId="7" fillId="3" borderId="6" xfId="2" applyFont="1" applyFill="1" applyAlignment="1" applyProtection="1">
      <alignment wrapText="1"/>
      <protection locked="0"/>
    </xf>
    <xf numFmtId="0" fontId="8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6" fillId="0" borderId="0" xfId="0" applyFont="1" applyProtection="1"/>
    <xf numFmtId="0" fontId="7" fillId="0" borderId="0" xfId="0" applyFont="1" applyAlignment="1" applyProtection="1">
      <alignment wrapText="1"/>
    </xf>
    <xf numFmtId="17" fontId="2" fillId="0" borderId="0" xfId="0" applyNumberFormat="1" applyFont="1" applyAlignment="1" applyProtection="1">
      <alignment horizontal="center" wrapText="1"/>
    </xf>
    <xf numFmtId="17" fontId="2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0" borderId="7" xfId="0" applyFont="1" applyBorder="1" applyAlignment="1" applyProtection="1">
      <alignment horizontal="center" wrapText="1"/>
    </xf>
    <xf numFmtId="10" fontId="12" fillId="0" borderId="0" xfId="0" applyNumberFormat="1" applyFont="1" applyAlignment="1" applyProtection="1">
      <alignment horizontal="right"/>
    </xf>
    <xf numFmtId="0" fontId="8" fillId="0" borderId="0" xfId="0" applyFont="1" applyAlignment="1" applyProtection="1">
      <alignment wrapText="1"/>
    </xf>
    <xf numFmtId="164" fontId="2" fillId="0" borderId="0" xfId="1" applyNumberFormat="1" applyFont="1" applyAlignment="1" applyProtection="1">
      <alignment wrapText="1"/>
    </xf>
    <xf numFmtId="164" fontId="1" fillId="0" borderId="0" xfId="1" applyNumberFormat="1" applyAlignment="1" applyProtection="1">
      <alignment wrapText="1"/>
    </xf>
    <xf numFmtId="165" fontId="7" fillId="0" borderId="0" xfId="0" applyNumberFormat="1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165" fontId="7" fillId="0" borderId="0" xfId="1" applyNumberFormat="1" applyFont="1" applyAlignment="1" applyProtection="1">
      <alignment horizontal="right" wrapText="1"/>
    </xf>
    <xf numFmtId="165" fontId="8" fillId="0" borderId="3" xfId="0" applyNumberFormat="1" applyFont="1" applyBorder="1" applyAlignment="1" applyProtection="1">
      <alignment horizontal="right"/>
    </xf>
    <xf numFmtId="165" fontId="8" fillId="0" borderId="0" xfId="0" applyNumberFormat="1" applyFont="1" applyBorder="1" applyAlignment="1" applyProtection="1">
      <alignment horizontal="right"/>
    </xf>
    <xf numFmtId="164" fontId="3" fillId="0" borderId="0" xfId="1" applyNumberFormat="1" applyFont="1" applyAlignment="1" applyProtection="1">
      <alignment wrapText="1"/>
    </xf>
    <xf numFmtId="10" fontId="0" fillId="0" borderId="0" xfId="0" applyNumberFormat="1" applyProtection="1"/>
    <xf numFmtId="0" fontId="7" fillId="0" borderId="0" xfId="0" applyFont="1" applyProtection="1"/>
    <xf numFmtId="164" fontId="3" fillId="0" borderId="0" xfId="1" applyNumberFormat="1" applyFont="1" applyProtection="1"/>
    <xf numFmtId="165" fontId="7" fillId="0" borderId="1" xfId="1" applyNumberFormat="1" applyFont="1" applyBorder="1" applyAlignment="1" applyProtection="1">
      <alignment horizontal="right"/>
    </xf>
    <xf numFmtId="165" fontId="8" fillId="0" borderId="3" xfId="1" applyNumberFormat="1" applyFont="1" applyBorder="1" applyAlignment="1" applyProtection="1">
      <alignment horizontal="right"/>
    </xf>
    <xf numFmtId="0" fontId="3" fillId="0" borderId="0" xfId="0" applyFont="1" applyProtection="1"/>
    <xf numFmtId="0" fontId="7" fillId="0" borderId="0" xfId="0" applyFont="1" applyBorder="1" applyAlignment="1" applyProtection="1">
      <alignment wrapText="1"/>
    </xf>
    <xf numFmtId="164" fontId="1" fillId="0" borderId="0" xfId="1" applyNumberFormat="1" applyBorder="1" applyAlignment="1" applyProtection="1">
      <alignment wrapText="1"/>
    </xf>
    <xf numFmtId="165" fontId="7" fillId="0" borderId="0" xfId="1" applyNumberFormat="1" applyFont="1" applyBorder="1" applyAlignment="1" applyProtection="1">
      <alignment horizontal="right" wrapText="1"/>
    </xf>
    <xf numFmtId="0" fontId="8" fillId="0" borderId="0" xfId="0" applyFont="1" applyBorder="1" applyAlignment="1" applyProtection="1">
      <alignment wrapText="1"/>
    </xf>
    <xf numFmtId="164" fontId="2" fillId="0" borderId="0" xfId="1" applyNumberFormat="1" applyFont="1" applyBorder="1" applyAlignment="1" applyProtection="1">
      <alignment wrapText="1"/>
    </xf>
    <xf numFmtId="165" fontId="8" fillId="0" borderId="3" xfId="1" applyNumberFormat="1" applyFont="1" applyBorder="1" applyAlignment="1" applyProtection="1">
      <alignment horizontal="right" wrapText="1"/>
    </xf>
    <xf numFmtId="165" fontId="8" fillId="0" borderId="5" xfId="1" applyNumberFormat="1" applyFont="1" applyBorder="1" applyAlignment="1" applyProtection="1">
      <alignment horizontal="right" wrapText="1"/>
    </xf>
    <xf numFmtId="165" fontId="8" fillId="0" borderId="3" xfId="0" applyNumberFormat="1" applyFont="1" applyBorder="1" applyProtection="1"/>
    <xf numFmtId="165" fontId="8" fillId="0" borderId="0" xfId="1" applyNumberFormat="1" applyFont="1" applyBorder="1" applyAlignment="1" applyProtection="1">
      <alignment horizontal="right" wrapText="1"/>
    </xf>
    <xf numFmtId="0" fontId="12" fillId="0" borderId="0" xfId="0" applyFont="1" applyAlignment="1" applyProtection="1">
      <alignment wrapText="1"/>
    </xf>
    <xf numFmtId="10" fontId="12" fillId="0" borderId="0" xfId="1" applyNumberFormat="1" applyFont="1" applyAlignment="1" applyProtection="1">
      <alignment horizontal="right" wrapText="1"/>
    </xf>
    <xf numFmtId="0" fontId="0" fillId="0" borderId="0" xfId="0" applyAlignment="1" applyProtection="1">
      <alignment vertical="center"/>
    </xf>
    <xf numFmtId="165" fontId="8" fillId="0" borderId="0" xfId="1" applyNumberFormat="1" applyFont="1" applyAlignment="1" applyProtection="1">
      <alignment horizontal="right" wrapText="1"/>
    </xf>
    <xf numFmtId="165" fontId="0" fillId="0" borderId="0" xfId="0" applyNumberFormat="1" applyProtection="1"/>
    <xf numFmtId="0" fontId="7" fillId="0" borderId="0" xfId="0" applyFont="1" applyFill="1" applyAlignment="1" applyProtection="1">
      <alignment wrapText="1"/>
    </xf>
    <xf numFmtId="164" fontId="1" fillId="0" borderId="0" xfId="1" applyNumberFormat="1" applyFill="1" applyAlignment="1" applyProtection="1">
      <alignment wrapText="1"/>
    </xf>
    <xf numFmtId="165" fontId="7" fillId="0" borderId="0" xfId="1" applyNumberFormat="1" applyFont="1" applyFill="1" applyAlignment="1" applyProtection="1">
      <alignment horizontal="right" wrapText="1"/>
    </xf>
    <xf numFmtId="0" fontId="8" fillId="0" borderId="0" xfId="0" applyFont="1" applyFill="1" applyAlignment="1" applyProtection="1">
      <alignment wrapText="1"/>
    </xf>
    <xf numFmtId="0" fontId="7" fillId="0" borderId="1" xfId="0" applyFont="1" applyBorder="1" applyAlignment="1" applyProtection="1">
      <alignment wrapText="1"/>
    </xf>
    <xf numFmtId="165" fontId="7" fillId="0" borderId="1" xfId="1" applyNumberFormat="1" applyFont="1" applyBorder="1" applyAlignment="1" applyProtection="1">
      <alignment horizontal="right" wrapText="1"/>
    </xf>
    <xf numFmtId="164" fontId="2" fillId="0" borderId="4" xfId="1" applyNumberFormat="1" applyFont="1" applyBorder="1" applyProtection="1"/>
    <xf numFmtId="0" fontId="8" fillId="0" borderId="1" xfId="0" applyFont="1" applyBorder="1" applyAlignment="1" applyProtection="1">
      <alignment wrapText="1"/>
    </xf>
    <xf numFmtId="165" fontId="8" fillId="0" borderId="1" xfId="1" applyNumberFormat="1" applyFont="1" applyBorder="1" applyAlignment="1" applyProtection="1">
      <alignment horizontal="right" wrapText="1"/>
    </xf>
    <xf numFmtId="164" fontId="2" fillId="0" borderId="0" xfId="1" applyNumberFormat="1" applyFont="1" applyBorder="1" applyProtection="1"/>
    <xf numFmtId="165" fontId="8" fillId="0" borderId="0" xfId="1" applyNumberFormat="1" applyFont="1" applyBorder="1" applyAlignment="1" applyProtection="1">
      <alignment horizontal="right"/>
    </xf>
    <xf numFmtId="165" fontId="8" fillId="0" borderId="2" xfId="1" applyNumberFormat="1" applyFont="1" applyBorder="1" applyAlignment="1" applyProtection="1">
      <alignment horizontal="right"/>
    </xf>
    <xf numFmtId="10" fontId="8" fillId="0" borderId="0" xfId="1" applyNumberFormat="1" applyFont="1" applyBorder="1" applyAlignment="1" applyProtection="1">
      <alignment horizontal="right"/>
    </xf>
    <xf numFmtId="165" fontId="7" fillId="0" borderId="0" xfId="0" applyNumberFormat="1" applyFont="1" applyBorder="1" applyAlignment="1" applyProtection="1">
      <alignment horizontal="right"/>
    </xf>
    <xf numFmtId="165" fontId="7" fillId="0" borderId="1" xfId="0" applyNumberFormat="1" applyFont="1" applyBorder="1" applyAlignment="1" applyProtection="1">
      <alignment horizontal="right"/>
    </xf>
    <xf numFmtId="165" fontId="7" fillId="0" borderId="2" xfId="0" applyNumberFormat="1" applyFont="1" applyBorder="1" applyAlignment="1" applyProtection="1">
      <alignment horizontal="right"/>
    </xf>
    <xf numFmtId="0" fontId="8" fillId="0" borderId="2" xfId="0" applyFont="1" applyBorder="1" applyAlignment="1" applyProtection="1">
      <alignment wrapText="1"/>
    </xf>
    <xf numFmtId="164" fontId="2" fillId="0" borderId="4" xfId="1" applyNumberFormat="1" applyFont="1" applyBorder="1" applyAlignment="1" applyProtection="1">
      <alignment wrapText="1"/>
    </xf>
    <xf numFmtId="0" fontId="9" fillId="0" borderId="0" xfId="0" applyFont="1" applyProtection="1"/>
    <xf numFmtId="0" fontId="11" fillId="3" borderId="8" xfId="2" applyFont="1" applyFill="1" applyBorder="1" applyAlignment="1" applyProtection="1">
      <alignment horizontal="center"/>
      <protection locked="0"/>
    </xf>
    <xf numFmtId="0" fontId="11" fillId="3" borderId="9" xfId="2" applyFont="1" applyFill="1" applyBorder="1" applyAlignment="1" applyProtection="1">
      <alignment horizontal="center"/>
      <protection locked="0"/>
    </xf>
    <xf numFmtId="0" fontId="11" fillId="3" borderId="10" xfId="2" applyFont="1" applyFill="1" applyBorder="1" applyAlignment="1" applyProtection="1">
      <alignment horizontal="center"/>
      <protection locked="0"/>
    </xf>
  </cellXfs>
  <cellStyles count="3">
    <cellStyle name="Comma" xfId="1" builtinId="3"/>
    <cellStyle name="Input" xfId="2" builtinId="20"/>
    <cellStyle name="Normal" xfId="0" builtinId="0"/>
  </cellStyles>
  <dxfs count="0"/>
  <tableStyles count="0" defaultTableStyle="TableStyleMedium9" defaultPivotStyle="PivotStyleLight16"/>
  <colors>
    <mruColors>
      <color rgb="FFE1FEBE"/>
      <color rgb="FFBBF5D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60"/>
  <sheetViews>
    <sheetView tabSelected="1" zoomScaleNormal="100" workbookViewId="0">
      <selection activeCell="C8" sqref="C8"/>
    </sheetView>
  </sheetViews>
  <sheetFormatPr defaultRowHeight="12.75"/>
  <cols>
    <col min="1" max="1" width="33.28515625" style="5" customWidth="1"/>
    <col min="2" max="2" width="3.7109375" style="5" customWidth="1"/>
    <col min="3" max="3" width="11.7109375" style="5" customWidth="1"/>
    <col min="4" max="4" width="3.7109375" style="5" customWidth="1"/>
    <col min="5" max="5" width="11.7109375" style="5" customWidth="1"/>
    <col min="6" max="6" width="3.7109375" style="5" customWidth="1"/>
    <col min="7" max="7" width="11.7109375" style="5" customWidth="1"/>
    <col min="8" max="8" width="3.7109375" style="5" customWidth="1"/>
    <col min="9" max="9" width="11.7109375" style="5" customWidth="1"/>
    <col min="10" max="10" width="3.7109375" style="5" customWidth="1"/>
    <col min="11" max="11" width="11.7109375" style="5" customWidth="1"/>
    <col min="12" max="12" width="3.7109375" style="5" customWidth="1"/>
    <col min="13" max="13" width="11.7109375" style="5" customWidth="1"/>
    <col min="14" max="15" width="9.140625" style="5"/>
    <col min="16" max="16" width="9.28515625" style="5" bestFit="1" customWidth="1"/>
    <col min="17" max="16384" width="9.140625" style="5"/>
  </cols>
  <sheetData>
    <row r="2" spans="1:17" ht="19.5" customHeight="1">
      <c r="A2" s="4" t="s">
        <v>8</v>
      </c>
      <c r="C2" s="64"/>
      <c r="D2" s="65"/>
      <c r="E2" s="65"/>
      <c r="F2" s="65"/>
      <c r="G2" s="65"/>
      <c r="H2" s="65"/>
      <c r="I2" s="65"/>
      <c r="J2" s="65"/>
      <c r="K2" s="65"/>
      <c r="L2" s="65"/>
      <c r="M2" s="66"/>
      <c r="N2" s="6"/>
      <c r="O2" s="6"/>
      <c r="P2" s="6"/>
    </row>
    <row r="3" spans="1:17">
      <c r="A3" s="7"/>
    </row>
    <row r="4" spans="1:17" ht="15.75">
      <c r="A4" s="1" t="s">
        <v>26</v>
      </c>
    </row>
    <row r="5" spans="1:17" ht="30" customHeight="1" thickBot="1">
      <c r="A5" s="8"/>
      <c r="B5" s="9"/>
      <c r="C5" s="10" t="s">
        <v>0</v>
      </c>
      <c r="D5" s="11"/>
      <c r="E5" s="12" t="s">
        <v>10</v>
      </c>
      <c r="F5" s="11"/>
      <c r="G5" s="12" t="s">
        <v>9</v>
      </c>
      <c r="H5" s="11"/>
      <c r="I5" s="12" t="s">
        <v>11</v>
      </c>
      <c r="J5" s="11"/>
      <c r="K5" s="12" t="s">
        <v>12</v>
      </c>
      <c r="L5" s="13"/>
      <c r="M5" s="14" t="s">
        <v>36</v>
      </c>
      <c r="N5" s="15"/>
    </row>
    <row r="6" spans="1:17" ht="14.25" customHeight="1">
      <c r="A6" s="16" t="s">
        <v>1</v>
      </c>
      <c r="B6" s="17"/>
      <c r="C6" s="17"/>
    </row>
    <row r="7" spans="1:17" ht="14.25" customHeight="1">
      <c r="A7" s="8" t="s">
        <v>2</v>
      </c>
      <c r="B7" s="18"/>
      <c r="C7" s="2"/>
      <c r="D7" s="19"/>
      <c r="E7" s="19">
        <f>SUM(C7)-C7*0.1</f>
        <v>0</v>
      </c>
      <c r="F7" s="19"/>
      <c r="G7" s="19">
        <f>SUM(C7)-C7*0.15</f>
        <v>0</v>
      </c>
      <c r="H7" s="19"/>
      <c r="I7" s="19">
        <f>SUM(C7)-C7*0.25</f>
        <v>0</v>
      </c>
      <c r="J7" s="20"/>
      <c r="K7" s="19">
        <f>C7*0.5</f>
        <v>0</v>
      </c>
      <c r="M7" s="19" t="e">
        <f>M18/M20</f>
        <v>#DIV/0!</v>
      </c>
      <c r="N7" s="15"/>
    </row>
    <row r="8" spans="1:17" ht="14.25" customHeight="1">
      <c r="A8" s="8" t="s">
        <v>13</v>
      </c>
      <c r="B8" s="18"/>
      <c r="C8" s="2"/>
      <c r="D8" s="19"/>
      <c r="E8" s="19">
        <f>SUM(C8)-C8*0.1</f>
        <v>0</v>
      </c>
      <c r="F8" s="19"/>
      <c r="G8" s="19">
        <f>SUM(C8)-C8*0.15</f>
        <v>0</v>
      </c>
      <c r="H8" s="19"/>
      <c r="I8" s="19">
        <f>SUM(C8)-C8*0.25</f>
        <v>0</v>
      </c>
      <c r="J8" s="20"/>
      <c r="K8" s="19">
        <f>C8*0.5</f>
        <v>0</v>
      </c>
      <c r="M8" s="15"/>
    </row>
    <row r="9" spans="1:17" ht="14.25" customHeight="1">
      <c r="A9" s="8"/>
      <c r="B9" s="18"/>
      <c r="C9" s="21"/>
      <c r="D9" s="19"/>
      <c r="E9" s="19"/>
      <c r="F9" s="19"/>
      <c r="G9" s="19"/>
      <c r="H9" s="19"/>
      <c r="I9" s="19"/>
      <c r="J9" s="20"/>
      <c r="K9" s="19"/>
      <c r="M9" s="19"/>
    </row>
    <row r="10" spans="1:17" ht="14.25" customHeight="1">
      <c r="A10" s="16" t="s">
        <v>3</v>
      </c>
      <c r="B10" s="18"/>
      <c r="C10" s="36">
        <f>SUM(C7:C9)</f>
        <v>0</v>
      </c>
      <c r="D10" s="19"/>
      <c r="E10" s="36">
        <f>SUM(E7:E9)</f>
        <v>0</v>
      </c>
      <c r="F10" s="19"/>
      <c r="G10" s="22">
        <f>SUM(G7:G9)</f>
        <v>0</v>
      </c>
      <c r="H10" s="19"/>
      <c r="I10" s="36">
        <f>SUM(I7:I9)</f>
        <v>0</v>
      </c>
      <c r="J10" s="20"/>
      <c r="K10" s="36">
        <f>SUM(K7:K9)</f>
        <v>0</v>
      </c>
      <c r="M10" s="36" t="e">
        <f>SUM(M7:M9)</f>
        <v>#DIV/0!</v>
      </c>
    </row>
    <row r="11" spans="1:17" ht="14.25" customHeight="1">
      <c r="A11" s="16"/>
      <c r="B11" s="18"/>
      <c r="C11" s="39"/>
      <c r="D11" s="19"/>
      <c r="E11" s="39"/>
      <c r="F11" s="19"/>
      <c r="G11" s="23"/>
      <c r="H11" s="19"/>
      <c r="I11" s="39"/>
      <c r="J11" s="20"/>
      <c r="K11" s="39"/>
      <c r="M11" s="39"/>
    </row>
    <row r="12" spans="1:17" ht="14.25" customHeight="1">
      <c r="A12" s="16" t="s">
        <v>4</v>
      </c>
      <c r="B12" s="24"/>
      <c r="C12" s="21"/>
      <c r="D12" s="19"/>
      <c r="E12" s="19"/>
      <c r="F12" s="19"/>
      <c r="G12" s="19"/>
      <c r="H12" s="19"/>
      <c r="I12" s="19"/>
      <c r="J12" s="20"/>
      <c r="K12" s="19"/>
      <c r="M12" s="19"/>
      <c r="P12" s="25"/>
    </row>
    <row r="13" spans="1:17" ht="14.25" customHeight="1">
      <c r="A13" s="8" t="s">
        <v>14</v>
      </c>
      <c r="B13" s="24"/>
      <c r="C13" s="2"/>
      <c r="D13" s="19"/>
      <c r="E13" s="19">
        <f>SUM(C13)-C13*0.1</f>
        <v>0</v>
      </c>
      <c r="F13" s="19"/>
      <c r="G13" s="19">
        <f>SUM(C13)-C13*0.15</f>
        <v>0</v>
      </c>
      <c r="H13" s="19"/>
      <c r="I13" s="19">
        <f>SUM(C13)-C13*0.25</f>
        <v>0</v>
      </c>
      <c r="J13" s="20"/>
      <c r="K13" s="19">
        <f>C13*0.5</f>
        <v>0</v>
      </c>
      <c r="M13" s="19" t="e">
        <f>M7-M18</f>
        <v>#DIV/0!</v>
      </c>
    </row>
    <row r="14" spans="1:17" ht="14.25" customHeight="1">
      <c r="A14" s="8" t="s">
        <v>15</v>
      </c>
      <c r="B14" s="24"/>
      <c r="C14" s="2"/>
      <c r="D14" s="19"/>
      <c r="E14" s="19">
        <f>SUM(C14)-C14*0.1</f>
        <v>0</v>
      </c>
      <c r="F14" s="19"/>
      <c r="G14" s="19">
        <f>SUM(C14)-C14*0.15</f>
        <v>0</v>
      </c>
      <c r="H14" s="19"/>
      <c r="I14" s="19">
        <f>SUM(C14)-C14*0.25</f>
        <v>0</v>
      </c>
      <c r="J14" s="20"/>
      <c r="K14" s="19">
        <f>C14*0.5</f>
        <v>0</v>
      </c>
      <c r="M14" s="19"/>
    </row>
    <row r="15" spans="1:17" ht="14.25" customHeight="1">
      <c r="A15" s="26"/>
      <c r="B15" s="27"/>
      <c r="C15" s="28"/>
      <c r="D15" s="19"/>
      <c r="E15" s="19"/>
      <c r="F15" s="19"/>
      <c r="G15" s="19"/>
      <c r="H15" s="19"/>
      <c r="I15" s="19"/>
      <c r="J15" s="20"/>
      <c r="K15" s="19"/>
      <c r="M15" s="19"/>
    </row>
    <row r="16" spans="1:17" ht="14.25" customHeight="1">
      <c r="A16" s="4" t="s">
        <v>7</v>
      </c>
      <c r="B16" s="27"/>
      <c r="C16" s="29">
        <f>SUM(C13:C15)</f>
        <v>0</v>
      </c>
      <c r="D16" s="19"/>
      <c r="E16" s="22">
        <f>SUM(E13:E15)</f>
        <v>0</v>
      </c>
      <c r="F16" s="19"/>
      <c r="G16" s="22">
        <f>SUM(G13:G15)</f>
        <v>0</v>
      </c>
      <c r="H16" s="19"/>
      <c r="I16" s="22">
        <f>SUM(I13:I15)</f>
        <v>0</v>
      </c>
      <c r="J16" s="20"/>
      <c r="K16" s="22">
        <f>SUM(K13:K15)</f>
        <v>0</v>
      </c>
      <c r="M16" s="22" t="e">
        <f>SUM(M13:M15)</f>
        <v>#DIV/0!</v>
      </c>
      <c r="Q16" s="30"/>
    </row>
    <row r="17" spans="1:16" ht="14.25" customHeight="1">
      <c r="A17" s="31"/>
      <c r="B17" s="32"/>
      <c r="C17" s="33"/>
      <c r="D17" s="19"/>
      <c r="E17" s="19"/>
      <c r="F17" s="19"/>
      <c r="G17" s="19"/>
      <c r="H17" s="19"/>
      <c r="I17" s="19"/>
      <c r="J17" s="20"/>
      <c r="K17" s="19"/>
      <c r="M17" s="19"/>
    </row>
    <row r="18" spans="1:16" ht="14.25" customHeight="1">
      <c r="A18" s="34" t="s">
        <v>5</v>
      </c>
      <c r="B18" s="35"/>
      <c r="C18" s="36">
        <f>C10-C16</f>
        <v>0</v>
      </c>
      <c r="D18" s="19"/>
      <c r="E18" s="36">
        <f>E10-E16</f>
        <v>0</v>
      </c>
      <c r="F18" s="37"/>
      <c r="G18" s="36">
        <f>G10-G16</f>
        <v>0</v>
      </c>
      <c r="H18" s="37"/>
      <c r="I18" s="36">
        <f>I10-I16</f>
        <v>0</v>
      </c>
      <c r="J18" s="37"/>
      <c r="K18" s="36">
        <f>K10-K16</f>
        <v>0</v>
      </c>
      <c r="M18" s="38">
        <f>M43</f>
        <v>0</v>
      </c>
    </row>
    <row r="19" spans="1:16" ht="14.25" customHeight="1">
      <c r="A19" s="34"/>
      <c r="B19" s="35"/>
      <c r="C19" s="39"/>
      <c r="D19" s="19"/>
      <c r="E19" s="39"/>
      <c r="F19" s="39"/>
      <c r="G19" s="39"/>
      <c r="H19" s="39"/>
      <c r="I19" s="39"/>
      <c r="J19" s="39"/>
      <c r="K19" s="39"/>
      <c r="M19" s="39"/>
    </row>
    <row r="20" spans="1:16" ht="14.25" customHeight="1">
      <c r="A20" s="40" t="s">
        <v>37</v>
      </c>
      <c r="B20" s="17"/>
      <c r="C20" s="41" t="e">
        <f>C18/C10</f>
        <v>#DIV/0!</v>
      </c>
      <c r="D20" s="19"/>
      <c r="E20" s="41" t="e">
        <f>E18/E10</f>
        <v>#DIV/0!</v>
      </c>
      <c r="F20" s="19"/>
      <c r="G20" s="41" t="e">
        <f>G18/G10</f>
        <v>#DIV/0!</v>
      </c>
      <c r="H20" s="19"/>
      <c r="I20" s="41" t="e">
        <f>I18/I10</f>
        <v>#DIV/0!</v>
      </c>
      <c r="J20" s="20"/>
      <c r="K20" s="41" t="e">
        <f>K18/K10</f>
        <v>#DIV/0!</v>
      </c>
      <c r="M20" s="41" t="e">
        <f>C20</f>
        <v>#DIV/0!</v>
      </c>
    </row>
    <row r="21" spans="1:16" ht="14.25" customHeight="1">
      <c r="A21" s="31"/>
      <c r="B21" s="32"/>
      <c r="C21" s="33"/>
      <c r="D21" s="19"/>
      <c r="E21" s="19"/>
      <c r="F21" s="19"/>
      <c r="G21" s="19"/>
      <c r="H21" s="19"/>
      <c r="I21" s="19"/>
      <c r="J21" s="20"/>
      <c r="K21" s="19"/>
      <c r="M21" s="19"/>
      <c r="P21" s="42"/>
    </row>
    <row r="22" spans="1:16" ht="14.25" customHeight="1">
      <c r="A22" s="16" t="s">
        <v>28</v>
      </c>
      <c r="B22" s="17"/>
      <c r="C22" s="43"/>
      <c r="D22" s="19"/>
      <c r="E22" s="19"/>
      <c r="F22" s="19"/>
      <c r="G22" s="19"/>
      <c r="H22" s="19"/>
      <c r="I22" s="19"/>
      <c r="J22" s="20"/>
      <c r="K22" s="19"/>
      <c r="M22" s="19"/>
    </row>
    <row r="23" spans="1:16" ht="14.25" customHeight="1">
      <c r="A23" s="3" t="s">
        <v>16</v>
      </c>
      <c r="B23" s="18"/>
      <c r="C23" s="2"/>
      <c r="D23" s="19"/>
      <c r="E23" s="19">
        <f t="shared" ref="E23" si="0">SUM(C23)-C23*0.1</f>
        <v>0</v>
      </c>
      <c r="F23" s="19"/>
      <c r="G23" s="19">
        <f t="shared" ref="G23" si="1">SUM(C23)-C23*0.15</f>
        <v>0</v>
      </c>
      <c r="H23" s="19"/>
      <c r="I23" s="19">
        <f t="shared" ref="I23" si="2">C23-C23*0.25</f>
        <v>0</v>
      </c>
      <c r="J23" s="20"/>
      <c r="K23" s="19">
        <f t="shared" ref="K23" si="3">C23*0.5</f>
        <v>0</v>
      </c>
      <c r="M23" s="19">
        <f>C23</f>
        <v>0</v>
      </c>
    </row>
    <row r="24" spans="1:16" ht="14.25" customHeight="1">
      <c r="A24" s="3" t="s">
        <v>17</v>
      </c>
      <c r="B24" s="18"/>
      <c r="C24" s="2"/>
      <c r="D24" s="19"/>
      <c r="E24" s="19">
        <f>SUM(C24)-C24*0.1</f>
        <v>0</v>
      </c>
      <c r="F24" s="19"/>
      <c r="G24" s="19">
        <f>SUM(C24)-C24*0.15</f>
        <v>0</v>
      </c>
      <c r="H24" s="19"/>
      <c r="I24" s="19">
        <f>C24-C24*0.25</f>
        <v>0</v>
      </c>
      <c r="J24" s="20"/>
      <c r="K24" s="19">
        <f>C24*0.5</f>
        <v>0</v>
      </c>
      <c r="M24" s="19">
        <f t="shared" ref="M24:M30" si="4">C24</f>
        <v>0</v>
      </c>
    </row>
    <row r="25" spans="1:16" ht="14.25" customHeight="1">
      <c r="A25" s="3" t="s">
        <v>18</v>
      </c>
      <c r="B25" s="18"/>
      <c r="C25" s="2"/>
      <c r="D25" s="19"/>
      <c r="E25" s="19">
        <f t="shared" ref="E25:E27" si="5">SUM(C25)-C25*0.1</f>
        <v>0</v>
      </c>
      <c r="F25" s="19"/>
      <c r="G25" s="19">
        <f t="shared" ref="G25:G27" si="6">SUM(C25)-C25*0.15</f>
        <v>0</v>
      </c>
      <c r="H25" s="19"/>
      <c r="I25" s="19">
        <f t="shared" ref="I25:I27" si="7">C25-C25*0.25</f>
        <v>0</v>
      </c>
      <c r="J25" s="20"/>
      <c r="K25" s="19">
        <f t="shared" ref="K25:K27" si="8">C25*0.5</f>
        <v>0</v>
      </c>
      <c r="M25" s="19">
        <f t="shared" si="4"/>
        <v>0</v>
      </c>
    </row>
    <row r="26" spans="1:16" ht="14.25" customHeight="1">
      <c r="A26" s="3" t="s">
        <v>19</v>
      </c>
      <c r="B26" s="18"/>
      <c r="C26" s="2"/>
      <c r="D26" s="19"/>
      <c r="E26" s="19">
        <f t="shared" si="5"/>
        <v>0</v>
      </c>
      <c r="F26" s="19"/>
      <c r="G26" s="19">
        <f t="shared" si="6"/>
        <v>0</v>
      </c>
      <c r="H26" s="19"/>
      <c r="I26" s="19">
        <f t="shared" si="7"/>
        <v>0</v>
      </c>
      <c r="J26" s="20"/>
      <c r="K26" s="19">
        <f t="shared" si="8"/>
        <v>0</v>
      </c>
      <c r="M26" s="19">
        <f t="shared" si="4"/>
        <v>0</v>
      </c>
      <c r="O26" s="44"/>
    </row>
    <row r="27" spans="1:16" ht="14.25" customHeight="1">
      <c r="A27" s="3" t="s">
        <v>20</v>
      </c>
      <c r="B27" s="18"/>
      <c r="C27" s="2"/>
      <c r="D27" s="19"/>
      <c r="E27" s="19">
        <f t="shared" si="5"/>
        <v>0</v>
      </c>
      <c r="F27" s="19"/>
      <c r="G27" s="19">
        <f t="shared" si="6"/>
        <v>0</v>
      </c>
      <c r="H27" s="19"/>
      <c r="I27" s="19">
        <f t="shared" si="7"/>
        <v>0</v>
      </c>
      <c r="J27" s="20"/>
      <c r="K27" s="19">
        <f t="shared" si="8"/>
        <v>0</v>
      </c>
      <c r="M27" s="19">
        <f t="shared" si="4"/>
        <v>0</v>
      </c>
    </row>
    <row r="28" spans="1:16" ht="14.25" customHeight="1">
      <c r="A28" s="3" t="s">
        <v>21</v>
      </c>
      <c r="B28" s="18"/>
      <c r="C28" s="2"/>
      <c r="D28" s="19"/>
      <c r="E28" s="19">
        <f t="shared" ref="E28:E30" si="9">SUM(C28)-C28*0.1</f>
        <v>0</v>
      </c>
      <c r="F28" s="19"/>
      <c r="G28" s="19">
        <f t="shared" ref="G28:G30" si="10">SUM(C28)-C28*0.15</f>
        <v>0</v>
      </c>
      <c r="H28" s="19"/>
      <c r="I28" s="19">
        <f t="shared" ref="I28:I30" si="11">C28-C28*0.25</f>
        <v>0</v>
      </c>
      <c r="J28" s="20"/>
      <c r="K28" s="19">
        <f t="shared" ref="K28:K30" si="12">C28*0.5</f>
        <v>0</v>
      </c>
      <c r="M28" s="19">
        <f t="shared" si="4"/>
        <v>0</v>
      </c>
    </row>
    <row r="29" spans="1:16" ht="14.25" customHeight="1">
      <c r="A29" s="3"/>
      <c r="B29" s="18"/>
      <c r="C29" s="2"/>
      <c r="D29" s="19"/>
      <c r="E29" s="19">
        <f t="shared" si="9"/>
        <v>0</v>
      </c>
      <c r="F29" s="19"/>
      <c r="G29" s="19">
        <f t="shared" si="10"/>
        <v>0</v>
      </c>
      <c r="H29" s="19"/>
      <c r="I29" s="19">
        <f t="shared" si="11"/>
        <v>0</v>
      </c>
      <c r="J29" s="20"/>
      <c r="K29" s="19">
        <f t="shared" si="12"/>
        <v>0</v>
      </c>
      <c r="M29" s="19">
        <f t="shared" si="4"/>
        <v>0</v>
      </c>
    </row>
    <row r="30" spans="1:16" ht="14.25" customHeight="1">
      <c r="A30" s="3"/>
      <c r="B30" s="18"/>
      <c r="C30" s="2"/>
      <c r="D30" s="19"/>
      <c r="E30" s="19">
        <f t="shared" si="9"/>
        <v>0</v>
      </c>
      <c r="F30" s="19"/>
      <c r="G30" s="19">
        <f t="shared" si="10"/>
        <v>0</v>
      </c>
      <c r="H30" s="19"/>
      <c r="I30" s="19">
        <f t="shared" si="11"/>
        <v>0</v>
      </c>
      <c r="J30" s="20"/>
      <c r="K30" s="19">
        <f t="shared" si="12"/>
        <v>0</v>
      </c>
      <c r="M30" s="19">
        <f t="shared" si="4"/>
        <v>0</v>
      </c>
    </row>
    <row r="31" spans="1:16" ht="14.25" customHeight="1">
      <c r="A31" s="45"/>
      <c r="B31" s="46"/>
      <c r="C31" s="47"/>
      <c r="D31" s="19"/>
      <c r="E31" s="19"/>
      <c r="F31" s="19"/>
      <c r="G31" s="19"/>
      <c r="H31" s="19"/>
      <c r="I31" s="19"/>
      <c r="J31" s="20"/>
      <c r="K31" s="19"/>
      <c r="M31" s="19"/>
    </row>
    <row r="32" spans="1:16" ht="14.25" customHeight="1">
      <c r="A32" s="48" t="s">
        <v>29</v>
      </c>
      <c r="B32" s="46"/>
      <c r="C32" s="47"/>
      <c r="D32" s="19"/>
      <c r="E32" s="19"/>
      <c r="F32" s="19"/>
      <c r="G32" s="19"/>
      <c r="H32" s="19"/>
      <c r="I32" s="19"/>
      <c r="J32" s="20"/>
      <c r="K32" s="19"/>
      <c r="M32" s="19"/>
    </row>
    <row r="33" spans="1:15" ht="14.25" customHeight="1">
      <c r="A33" s="45" t="s">
        <v>33</v>
      </c>
      <c r="B33" s="46"/>
      <c r="C33" s="2"/>
      <c r="D33" s="19"/>
      <c r="E33" s="19">
        <f t="shared" ref="E33:E41" si="13">C33</f>
        <v>0</v>
      </c>
      <c r="F33" s="19"/>
      <c r="G33" s="19">
        <f>E33</f>
        <v>0</v>
      </c>
      <c r="H33" s="19"/>
      <c r="I33" s="19">
        <f>G33</f>
        <v>0</v>
      </c>
      <c r="J33" s="20"/>
      <c r="K33" s="19">
        <f t="shared" ref="K33:K41" si="14">I33</f>
        <v>0</v>
      </c>
      <c r="M33" s="19">
        <f t="shared" ref="M33:M41" si="15">C33</f>
        <v>0</v>
      </c>
    </row>
    <row r="34" spans="1:15" ht="14.25" customHeight="1">
      <c r="A34" s="3" t="s">
        <v>30</v>
      </c>
      <c r="B34" s="24"/>
      <c r="C34" s="2"/>
      <c r="D34" s="19"/>
      <c r="E34" s="19">
        <f t="shared" si="13"/>
        <v>0</v>
      </c>
      <c r="F34" s="19"/>
      <c r="G34" s="19">
        <f>E34</f>
        <v>0</v>
      </c>
      <c r="H34" s="19"/>
      <c r="I34" s="19">
        <f>G34</f>
        <v>0</v>
      </c>
      <c r="J34" s="20"/>
      <c r="K34" s="19">
        <f t="shared" si="14"/>
        <v>0</v>
      </c>
      <c r="M34" s="19">
        <f t="shared" si="15"/>
        <v>0</v>
      </c>
    </row>
    <row r="35" spans="1:15" ht="14.25" customHeight="1">
      <c r="A35" s="3" t="s">
        <v>34</v>
      </c>
      <c r="B35" s="24"/>
      <c r="C35" s="2"/>
      <c r="D35" s="19"/>
      <c r="E35" s="19">
        <f t="shared" si="13"/>
        <v>0</v>
      </c>
      <c r="F35" s="19"/>
      <c r="G35" s="19">
        <f>E35</f>
        <v>0</v>
      </c>
      <c r="H35" s="19"/>
      <c r="I35" s="19">
        <f>G35</f>
        <v>0</v>
      </c>
      <c r="J35" s="20"/>
      <c r="K35" s="19">
        <f t="shared" si="14"/>
        <v>0</v>
      </c>
      <c r="M35" s="19">
        <f t="shared" si="15"/>
        <v>0</v>
      </c>
    </row>
    <row r="36" spans="1:15" ht="14.25" customHeight="1">
      <c r="A36" s="3" t="s">
        <v>35</v>
      </c>
      <c r="B36" s="24"/>
      <c r="C36" s="2"/>
      <c r="D36" s="19"/>
      <c r="E36" s="19">
        <f t="shared" si="13"/>
        <v>0</v>
      </c>
      <c r="F36" s="19"/>
      <c r="G36" s="21">
        <f t="shared" ref="G36:G41" si="16">C36</f>
        <v>0</v>
      </c>
      <c r="H36" s="19"/>
      <c r="I36" s="19">
        <f t="shared" ref="I36:I41" si="17">C36</f>
        <v>0</v>
      </c>
      <c r="J36" s="20"/>
      <c r="K36" s="19">
        <f t="shared" si="14"/>
        <v>0</v>
      </c>
      <c r="M36" s="19">
        <f t="shared" si="15"/>
        <v>0</v>
      </c>
    </row>
    <row r="37" spans="1:15" ht="14.25" customHeight="1">
      <c r="A37" s="3" t="s">
        <v>31</v>
      </c>
      <c r="B37" s="24"/>
      <c r="C37" s="2"/>
      <c r="D37" s="19"/>
      <c r="E37" s="19">
        <f t="shared" si="13"/>
        <v>0</v>
      </c>
      <c r="F37" s="19"/>
      <c r="G37" s="19">
        <f t="shared" si="16"/>
        <v>0</v>
      </c>
      <c r="H37" s="19"/>
      <c r="I37" s="19">
        <f t="shared" si="17"/>
        <v>0</v>
      </c>
      <c r="J37" s="20"/>
      <c r="K37" s="19">
        <f t="shared" si="14"/>
        <v>0</v>
      </c>
      <c r="M37" s="19">
        <f t="shared" si="15"/>
        <v>0</v>
      </c>
    </row>
    <row r="38" spans="1:15" ht="14.25" customHeight="1">
      <c r="A38" s="3" t="s">
        <v>40</v>
      </c>
      <c r="B38" s="24"/>
      <c r="C38" s="2"/>
      <c r="D38" s="19"/>
      <c r="E38" s="19">
        <f t="shared" si="13"/>
        <v>0</v>
      </c>
      <c r="F38" s="19"/>
      <c r="G38" s="19">
        <f t="shared" si="16"/>
        <v>0</v>
      </c>
      <c r="H38" s="19"/>
      <c r="I38" s="19">
        <f t="shared" si="17"/>
        <v>0</v>
      </c>
      <c r="J38" s="20"/>
      <c r="K38" s="19">
        <f t="shared" si="14"/>
        <v>0</v>
      </c>
      <c r="M38" s="19">
        <f t="shared" si="15"/>
        <v>0</v>
      </c>
    </row>
    <row r="39" spans="1:15" ht="14.25" customHeight="1">
      <c r="A39" s="3" t="s">
        <v>32</v>
      </c>
      <c r="B39" s="24"/>
      <c r="C39" s="2"/>
      <c r="D39" s="19"/>
      <c r="E39" s="19">
        <f t="shared" si="13"/>
        <v>0</v>
      </c>
      <c r="F39" s="19"/>
      <c r="G39" s="19">
        <f t="shared" si="16"/>
        <v>0</v>
      </c>
      <c r="H39" s="19"/>
      <c r="I39" s="19">
        <f t="shared" si="17"/>
        <v>0</v>
      </c>
      <c r="J39" s="20"/>
      <c r="K39" s="19">
        <f t="shared" si="14"/>
        <v>0</v>
      </c>
      <c r="M39" s="19">
        <f t="shared" si="15"/>
        <v>0</v>
      </c>
    </row>
    <row r="40" spans="1:15" ht="14.25" customHeight="1">
      <c r="A40" s="3"/>
      <c r="B40" s="24"/>
      <c r="C40" s="2"/>
      <c r="D40" s="19"/>
      <c r="E40" s="19">
        <f t="shared" si="13"/>
        <v>0</v>
      </c>
      <c r="F40" s="19"/>
      <c r="G40" s="19">
        <f t="shared" si="16"/>
        <v>0</v>
      </c>
      <c r="H40" s="19"/>
      <c r="I40" s="19">
        <f t="shared" si="17"/>
        <v>0</v>
      </c>
      <c r="J40" s="20"/>
      <c r="K40" s="19">
        <f t="shared" si="14"/>
        <v>0</v>
      </c>
      <c r="M40" s="19">
        <f t="shared" si="15"/>
        <v>0</v>
      </c>
    </row>
    <row r="41" spans="1:15" ht="14.25" customHeight="1">
      <c r="A41" s="3"/>
      <c r="B41" s="24"/>
      <c r="C41" s="2"/>
      <c r="D41" s="19"/>
      <c r="E41" s="19">
        <f t="shared" si="13"/>
        <v>0</v>
      </c>
      <c r="F41" s="19"/>
      <c r="G41" s="19">
        <f t="shared" si="16"/>
        <v>0</v>
      </c>
      <c r="H41" s="19"/>
      <c r="I41" s="19">
        <f t="shared" si="17"/>
        <v>0</v>
      </c>
      <c r="J41" s="20"/>
      <c r="K41" s="19">
        <f t="shared" si="14"/>
        <v>0</v>
      </c>
      <c r="M41" s="19">
        <f t="shared" si="15"/>
        <v>0</v>
      </c>
    </row>
    <row r="42" spans="1:15" ht="14.25" customHeight="1">
      <c r="A42" s="49"/>
      <c r="B42" s="32"/>
      <c r="C42" s="50"/>
      <c r="D42" s="19"/>
      <c r="E42" s="19"/>
      <c r="F42" s="19"/>
      <c r="G42" s="19"/>
      <c r="H42" s="19"/>
      <c r="I42" s="19"/>
      <c r="J42" s="20"/>
      <c r="K42" s="19"/>
      <c r="M42" s="19"/>
    </row>
    <row r="43" spans="1:15" ht="14.25" customHeight="1">
      <c r="A43" s="16" t="s">
        <v>6</v>
      </c>
      <c r="B43" s="51"/>
      <c r="C43" s="29">
        <f>SUM(C23:C42)</f>
        <v>0</v>
      </c>
      <c r="D43" s="19"/>
      <c r="E43" s="29">
        <f>SUM(E23:E42)</f>
        <v>0</v>
      </c>
      <c r="F43" s="19"/>
      <c r="G43" s="29">
        <f>SUM(G23:G42)</f>
        <v>0</v>
      </c>
      <c r="H43" s="19"/>
      <c r="I43" s="29">
        <f>SUM(I23:I42)</f>
        <v>0</v>
      </c>
      <c r="J43" s="20"/>
      <c r="K43" s="29">
        <f>SUM(K23:K42)</f>
        <v>0</v>
      </c>
      <c r="M43" s="29">
        <f>SUM(M23:M42)</f>
        <v>0</v>
      </c>
      <c r="O43" s="44"/>
    </row>
    <row r="44" spans="1:15" ht="14.25" customHeight="1">
      <c r="A44" s="52"/>
      <c r="B44" s="35"/>
      <c r="C44" s="53"/>
      <c r="D44" s="19"/>
      <c r="E44" s="19"/>
      <c r="F44" s="19"/>
      <c r="G44" s="19"/>
      <c r="H44" s="19"/>
      <c r="I44" s="19"/>
      <c r="J44" s="20"/>
      <c r="K44" s="19"/>
      <c r="M44" s="19"/>
    </row>
    <row r="45" spans="1:15" ht="14.25" customHeight="1">
      <c r="A45" s="16" t="s">
        <v>24</v>
      </c>
      <c r="B45" s="51"/>
      <c r="C45" s="29">
        <f>SUM(C18-C43)</f>
        <v>0</v>
      </c>
      <c r="D45" s="19"/>
      <c r="E45" s="29">
        <f>SUM(E18-E43)</f>
        <v>0</v>
      </c>
      <c r="F45" s="19"/>
      <c r="G45" s="29">
        <f>SUM(G18-G43)</f>
        <v>0</v>
      </c>
      <c r="H45" s="19"/>
      <c r="I45" s="22">
        <f>I18-I43</f>
        <v>0</v>
      </c>
      <c r="J45" s="20"/>
      <c r="K45" s="22">
        <f>K18-K43</f>
        <v>0</v>
      </c>
      <c r="M45" s="22">
        <f>M18-M43</f>
        <v>0</v>
      </c>
    </row>
    <row r="46" spans="1:15" ht="14.25" customHeight="1">
      <c r="A46" s="16"/>
      <c r="B46" s="54"/>
      <c r="C46" s="55"/>
      <c r="D46" s="19"/>
      <c r="E46" s="56"/>
      <c r="F46" s="19"/>
      <c r="G46" s="56"/>
      <c r="H46" s="19"/>
      <c r="I46" s="23"/>
      <c r="J46" s="20"/>
      <c r="K46" s="23"/>
      <c r="M46" s="23"/>
    </row>
    <row r="47" spans="1:15" ht="14.25" customHeight="1">
      <c r="A47" s="40" t="s">
        <v>38</v>
      </c>
      <c r="B47" s="54"/>
      <c r="C47" s="57" t="e">
        <f>C45/C7</f>
        <v>#DIV/0!</v>
      </c>
      <c r="D47" s="58"/>
      <c r="E47" s="57" t="e">
        <f>E45/E7</f>
        <v>#DIV/0!</v>
      </c>
      <c r="F47" s="58"/>
      <c r="G47" s="57" t="e">
        <f>G45/G7</f>
        <v>#DIV/0!</v>
      </c>
      <c r="H47" s="19"/>
      <c r="I47" s="57" t="e">
        <f>I45/I7</f>
        <v>#DIV/0!</v>
      </c>
      <c r="J47" s="20"/>
      <c r="K47" s="57" t="e">
        <f>K45/K7</f>
        <v>#DIV/0!</v>
      </c>
      <c r="M47" s="57" t="e">
        <f>M45/M7</f>
        <v>#DIV/0!</v>
      </c>
    </row>
    <row r="48" spans="1:15" ht="14.25" customHeight="1">
      <c r="A48" s="49"/>
      <c r="B48" s="32"/>
      <c r="C48" s="50"/>
      <c r="D48" s="19"/>
      <c r="E48" s="59"/>
      <c r="F48" s="19"/>
      <c r="G48" s="59"/>
      <c r="H48" s="19"/>
      <c r="I48" s="19"/>
      <c r="J48" s="20"/>
      <c r="K48" s="19"/>
      <c r="M48" s="19"/>
    </row>
    <row r="49" spans="1:13" ht="14.25" customHeight="1">
      <c r="A49" s="16" t="s">
        <v>22</v>
      </c>
      <c r="B49" s="35"/>
      <c r="C49" s="43"/>
      <c r="D49" s="19"/>
      <c r="E49" s="19"/>
      <c r="F49" s="19"/>
      <c r="G49" s="19"/>
      <c r="H49" s="19"/>
      <c r="I49" s="60"/>
      <c r="J49" s="20"/>
      <c r="K49" s="60"/>
      <c r="M49" s="60"/>
    </row>
    <row r="50" spans="1:13" ht="14.25" customHeight="1">
      <c r="A50" s="8" t="s">
        <v>33</v>
      </c>
      <c r="B50" s="35"/>
      <c r="C50" s="21">
        <f>C33</f>
        <v>0</v>
      </c>
      <c r="D50" s="19"/>
      <c r="E50" s="19">
        <f>E33</f>
        <v>0</v>
      </c>
      <c r="F50" s="19"/>
      <c r="G50" s="19">
        <f>G33</f>
        <v>0</v>
      </c>
      <c r="H50" s="19"/>
      <c r="I50" s="58">
        <f>I33</f>
        <v>0</v>
      </c>
      <c r="J50" s="20"/>
      <c r="K50" s="58">
        <f>K33</f>
        <v>0</v>
      </c>
    </row>
    <row r="51" spans="1:13" ht="14.25" customHeight="1">
      <c r="A51" s="3" t="s">
        <v>23</v>
      </c>
      <c r="B51" s="17"/>
      <c r="C51" s="2"/>
      <c r="D51" s="19"/>
      <c r="E51" s="19">
        <f>C51</f>
        <v>0</v>
      </c>
      <c r="F51" s="19"/>
      <c r="G51" s="19">
        <f>C51</f>
        <v>0</v>
      </c>
      <c r="H51" s="19"/>
      <c r="I51" s="19">
        <f>C51</f>
        <v>0</v>
      </c>
      <c r="J51" s="20"/>
      <c r="K51" s="19">
        <f>E51</f>
        <v>0</v>
      </c>
      <c r="M51" s="57"/>
    </row>
    <row r="52" spans="1:13" ht="14.25" customHeight="1">
      <c r="A52" s="3" t="str">
        <f>A38</f>
        <v>Interest</v>
      </c>
      <c r="B52" s="17"/>
      <c r="C52" s="2"/>
      <c r="D52" s="19"/>
      <c r="E52" s="19">
        <f>C52</f>
        <v>0</v>
      </c>
      <c r="F52" s="19"/>
      <c r="G52" s="19">
        <f>C52</f>
        <v>0</v>
      </c>
      <c r="H52" s="19"/>
      <c r="I52" s="19">
        <f>C52</f>
        <v>0</v>
      </c>
      <c r="J52" s="20"/>
      <c r="K52" s="19">
        <f>E52</f>
        <v>0</v>
      </c>
    </row>
    <row r="53" spans="1:13" ht="14.25" customHeight="1">
      <c r="A53" s="8"/>
      <c r="B53" s="24"/>
      <c r="C53" s="21"/>
      <c r="D53" s="19"/>
      <c r="E53" s="19"/>
      <c r="F53" s="19"/>
      <c r="G53" s="19"/>
      <c r="H53" s="19"/>
      <c r="I53" s="19"/>
      <c r="J53" s="20"/>
      <c r="K53" s="19"/>
    </row>
    <row r="54" spans="1:13" ht="14.25" customHeight="1">
      <c r="A54" s="61" t="s">
        <v>27</v>
      </c>
      <c r="B54" s="51"/>
      <c r="C54" s="29">
        <f>SUM(C51:C53)</f>
        <v>0</v>
      </c>
      <c r="D54" s="19"/>
      <c r="E54" s="29">
        <f>SUM(E51:E53)</f>
        <v>0</v>
      </c>
      <c r="F54" s="19"/>
      <c r="G54" s="22">
        <f>SUM(G51:G53)</f>
        <v>0</v>
      </c>
      <c r="H54" s="19"/>
      <c r="I54" s="22">
        <f>SUM(I51:I53)</f>
        <v>0</v>
      </c>
      <c r="J54" s="19"/>
      <c r="K54" s="22">
        <f>SUM(K51:K53)</f>
        <v>0</v>
      </c>
    </row>
    <row r="55" spans="1:13" ht="14.25" customHeight="1">
      <c r="A55" s="8"/>
      <c r="B55" s="24"/>
      <c r="C55" s="21"/>
      <c r="D55" s="19"/>
      <c r="E55" s="19"/>
      <c r="F55" s="19"/>
      <c r="G55" s="19"/>
      <c r="H55" s="19"/>
      <c r="I55" s="19"/>
      <c r="J55" s="19"/>
      <c r="K55" s="19"/>
    </row>
    <row r="56" spans="1:13" ht="14.25" customHeight="1">
      <c r="A56" s="61" t="s">
        <v>25</v>
      </c>
      <c r="B56" s="62"/>
      <c r="C56" s="36">
        <f>SUM(C45+C54)</f>
        <v>0</v>
      </c>
      <c r="D56" s="19"/>
      <c r="E56" s="36">
        <f>SUM(E45+E54)</f>
        <v>0</v>
      </c>
      <c r="F56" s="19"/>
      <c r="G56" s="36">
        <f>SUM(G45+G54)</f>
        <v>0</v>
      </c>
      <c r="H56" s="19"/>
      <c r="I56" s="36">
        <f>SUM(I45+I54)</f>
        <v>0</v>
      </c>
      <c r="J56" s="19"/>
      <c r="K56" s="36">
        <f>SUM(K45+K54)</f>
        <v>0</v>
      </c>
    </row>
    <row r="57" spans="1:13" ht="14.25" customHeight="1">
      <c r="A57" s="63"/>
    </row>
    <row r="58" spans="1:13" ht="14.25" customHeight="1">
      <c r="A58" s="40" t="s">
        <v>39</v>
      </c>
      <c r="B58" s="54"/>
      <c r="C58" s="57" t="e">
        <f>C56/C7</f>
        <v>#DIV/0!</v>
      </c>
      <c r="D58" s="58"/>
      <c r="E58" s="57" t="e">
        <f>E56/E7</f>
        <v>#DIV/0!</v>
      </c>
      <c r="F58" s="58"/>
      <c r="G58" s="57" t="e">
        <f>G56/G7</f>
        <v>#DIV/0!</v>
      </c>
      <c r="H58" s="19"/>
      <c r="I58" s="57" t="e">
        <f>I56/I7</f>
        <v>#DIV/0!</v>
      </c>
      <c r="J58" s="20"/>
      <c r="K58" s="57" t="e">
        <f>K56/K7</f>
        <v>#DIV/0!</v>
      </c>
    </row>
    <row r="59" spans="1:13" ht="14.25" customHeight="1">
      <c r="A59" s="63"/>
    </row>
    <row r="60" spans="1:13" ht="14.25" customHeight="1"/>
  </sheetData>
  <sheetProtection sheet="1" objects="1" scenarios="1" insertRows="0" deleteRows="0" selectLockedCells="1"/>
  <customSheetViews>
    <customSheetView guid="{4F72E7BA-803F-4055-92AF-E5A87C845D0D}" showPageBreaks="1" fitToPage="1">
      <selection activeCell="K7" sqref="K7"/>
      <pageMargins left="0.39370078740157483" right="0.39370078740157483" top="0.59055118110236227" bottom="0.43307086614173229" header="0.31496062992125984" footer="0.23622047244094491"/>
      <printOptions horizontalCentered="1"/>
      <pageSetup paperSize="9" scale="91" orientation="portrait" r:id="rId1"/>
      <headerFooter alignWithMargins="0">
        <oddHeader>&amp;CProjections - Sensitisation Spreadhseet</oddHeader>
      </headerFooter>
    </customSheetView>
  </customSheetViews>
  <mergeCells count="1">
    <mergeCell ref="C2:M2"/>
  </mergeCells>
  <phoneticPr fontId="4" type="noConversion"/>
  <printOptions horizontalCentered="1"/>
  <pageMargins left="0.39370078740157483" right="0.39370078740157483" top="0.59055118110236227" bottom="0.43307086614173229" header="0.31496062992125984" footer="0.23622047244094491"/>
  <pageSetup paperSize="9" scale="77" orientation="portrait" r:id="rId2"/>
  <headerFooter alignWithMargins="0">
    <oddHeader>&amp;CProjections - Sensitisation Spreadhseet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Sensitisation &amp; Breakeven</vt:lpstr>
    </vt:vector>
  </TitlesOfParts>
  <Company>EDS Australia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Pell</dc:creator>
  <cp:lastModifiedBy>Glen Russell Thompson</cp:lastModifiedBy>
  <cp:lastPrinted>2011-09-14T02:58:09Z</cp:lastPrinted>
  <dcterms:created xsi:type="dcterms:W3CDTF">2004-06-07T20:47:36Z</dcterms:created>
  <dcterms:modified xsi:type="dcterms:W3CDTF">2011-11-24T21:56:34Z</dcterms:modified>
</cp:coreProperties>
</file>