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commbank.sharepoint.com/sites/FS-InvestorRelations/Shared Documents/General/Reporting/3. Sustainability metrics/Sustainability metrics 2026/FY26 Sust metrics/09. FINAL/"/>
    </mc:Choice>
  </mc:AlternateContent>
  <xr:revisionPtr revIDLastSave="2" documentId="8_{8F0F907F-DC7D-4672-8002-FD4575EFD038}" xr6:coauthVersionLast="47" xr6:coauthVersionMax="47" xr10:uidLastSave="{32E19A63-06EF-46DF-B14A-4D40421068CE}"/>
  <bookViews>
    <workbookView xWindow="-120" yWindow="-120" windowWidth="29040" windowHeight="17520" tabRatio="913" xr2:uid="{EA771AF1-E039-477E-BB58-E427111CA250}"/>
  </bookViews>
  <sheets>
    <sheet name="HOME" sheetId="1" r:id="rId1"/>
    <sheet name="DISCLAIMER" sheetId="45" r:id="rId2"/>
    <sheet name="REFERENCES" sheetId="2" r:id="rId3"/>
    <sheet name="ENVIRONMENT &gt;" sheetId="38" r:id="rId4"/>
    <sheet name="Sustainable financing" sheetId="26" r:id="rId5"/>
    <sheet name="GHG emissions" sheetId="42" r:id="rId6"/>
    <sheet name="Energy consumption" sheetId="43" r:id="rId7"/>
    <sheet name="Water, waste and paper" sheetId="44" r:id="rId8"/>
    <sheet name="Financed emissions" sheetId="36" r:id="rId9"/>
    <sheet name="SOCIAL &amp; GOVERNANCE &gt;" sheetId="39" r:id="rId10"/>
    <sheet name="Customers" sheetId="14" r:id="rId11"/>
    <sheet name="People" sheetId="10" r:id="rId12"/>
    <sheet name="Diversity &amp; inclusion" sheetId="12" r:id="rId13"/>
    <sheet name="Training, health &amp; safety" sheetId="13" r:id="rId14"/>
    <sheet name="Communities" sheetId="15" r:id="rId15"/>
    <sheet name="Suppliers" sheetId="31" r:id="rId16"/>
    <sheet name="Governance" sheetId="24" r:id="rId17"/>
    <sheet name="GLOSSARY" sheetId="41" r:id="rId18"/>
  </sheets>
  <definedNames>
    <definedName name="_AMO_UniqueIdentifier" hidden="1">"'2f12fad1-39e1-4384-89d7-187f38caf61e'"</definedName>
    <definedName name="_xlnm._FilterDatabase" localSheetId="2" hidden="1">REFERENCES!$A$5:$B$40</definedName>
    <definedName name="AR_Environmental_Table">#REF!</definedName>
    <definedName name="Baseline_emissions">#REF!</definedName>
    <definedName name="BLC">#REF!</definedName>
    <definedName name="Carbon_offsets">#REF!</definedName>
    <definedName name="cbaFormatTable">#REF!</definedName>
    <definedName name="cbaFormatTableTextCells">#REF!</definedName>
    <definedName name="CELC">#REF!</definedName>
    <definedName name="CELC2">#REF!</definedName>
    <definedName name="Chart_Dates">INDIRECT(#REF!)</definedName>
    <definedName name="Chart_Revenue">INDIRECT(#REF!)</definedName>
    <definedName name="Chart_Time">INDIRECT(#REF!)</definedName>
    <definedName name="COELC">#REF!</definedName>
    <definedName name="consumption_scenario">#REF!</definedName>
    <definedName name="dsf">#REF!</definedName>
    <definedName name="Empty_Flag">#REF!</definedName>
    <definedName name="Environmental">#REF!</definedName>
    <definedName name="FLC">#REF!</definedName>
    <definedName name="Fuel_BandA_base">#REF!</definedName>
    <definedName name="Fuel_types">#REF!</definedName>
    <definedName name="GHG">#REF!</definedName>
    <definedName name="ghnfg">#REF!</definedName>
    <definedName name="IDX_ValidDescrChoices">#REF!</definedName>
    <definedName name="IDX_ValidPOVCodes">#REF!</definedName>
    <definedName name="inflation">#REF!</definedName>
    <definedName name="input_baseline_year">#REF!</definedName>
    <definedName name="input_carbon_price">#REF!</definedName>
    <definedName name="input_dr">#REF!</definedName>
    <definedName name="input_electricity_forecast">#REF!</definedName>
    <definedName name="input_end_year">#REF!</definedName>
    <definedName name="input_fuel_forecast">#REF!</definedName>
    <definedName name="input_include_scope3">#REF!</definedName>
    <definedName name="input_last_historic_year">#REF!</definedName>
    <definedName name="input_LGC_and_Offsets" comment="This is a 2 dimensional array that contains the LGC and Offset flags, in order.">#REF!</definedName>
    <definedName name="Input_offset_price">#REF!</definedName>
    <definedName name="input_offsets">#REF!</definedName>
    <definedName name="input_offsite_RE">#REF!</definedName>
    <definedName name="input_start_year">#REF!</definedName>
    <definedName name="input_Target_method">#REF!</definedName>
    <definedName name="input_target_year">#REF!</definedName>
    <definedName name="input_tracking_enabled">#REF!</definedName>
    <definedName name="LGC_Procurement">#REF!</definedName>
    <definedName name="LGC_Projects_count">#REF!</definedName>
    <definedName name="list_branch_pre3" localSheetId="5">_xlfn.ANCHORARRAY(#REF!)</definedName>
    <definedName name="list_branch_pre3" localSheetId="4">_xlfn.ANCHORARRAY(#REF!)</definedName>
    <definedName name="list_branch_pre3">_xlfn.ANCHORARRAY(#REF!)</definedName>
    <definedName name="list_branch1" localSheetId="5">_xlfn.ANCHORARRAY(#REF!)</definedName>
    <definedName name="list_branch1" localSheetId="4">_xlfn.ANCHORARRAY(#REF!)</definedName>
    <definedName name="list_branch1">_xlfn.ANCHORARRAY(#REF!)</definedName>
    <definedName name="list_branch2" localSheetId="5">_xlfn.ANCHORARRAY(#REF!)</definedName>
    <definedName name="list_branch2" localSheetId="4">_xlfn.ANCHORARRAY(#REF!)</definedName>
    <definedName name="list_branch2">_xlfn.ANCHORARRAY(#REF!)</definedName>
    <definedName name="list_branch3" localSheetId="5">_xlfn.ANCHORARRAY(#REF!)</definedName>
    <definedName name="list_branch3" localSheetId="4">_xlfn.ANCHORARRAY(#REF!)</definedName>
    <definedName name="list_branch3">_xlfn.ANCHORARRAY(#REF!)</definedName>
    <definedName name="list_branch4" localSheetId="5">_xlfn.ANCHORARRAY(#REF!)</definedName>
    <definedName name="list_branch4" localSheetId="4">_xlfn.ANCHORARRAY(#REF!)</definedName>
    <definedName name="list_branch4">_xlfn.ANCHORARRAY(#REF!)</definedName>
    <definedName name="list_branch5" localSheetId="5">_xlfn.ANCHORARRAY(#REF!)</definedName>
    <definedName name="list_branch5" localSheetId="4">_xlfn.ANCHORARRAY(#REF!)</definedName>
    <definedName name="list_branch5">_xlfn.ANCHORARRAY(#REF!)</definedName>
    <definedName name="list_branch6" localSheetId="5">_xlfn.ANCHORARRAY(#REF!)</definedName>
    <definedName name="list_branch6" localSheetId="4">_xlfn.ANCHORARRAY(#REF!)</definedName>
    <definedName name="list_branch6">_xlfn.ANCHORARRAY(#REF!)</definedName>
    <definedName name="list_branch7" localSheetId="5">_xlfn.ANCHORARRAY(#REF!)</definedName>
    <definedName name="list_branch7" localSheetId="4">_xlfn.ANCHORARRAY(#REF!)</definedName>
    <definedName name="list_branch7">_xlfn.ANCHORARRAY(#REF!)</definedName>
    <definedName name="list_branch8" localSheetId="5">_xlfn.ANCHORARRAY(#REF!)</definedName>
    <definedName name="list_branch8" localSheetId="4">_xlfn.ANCHORARRAY(#REF!)</definedName>
    <definedName name="list_branch8">_xlfn.ANCHORARRAY(#REF!)</definedName>
    <definedName name="list_branch9" localSheetId="5">_xlfn.ANCHORARRAY(#REF!)</definedName>
    <definedName name="list_branch9" localSheetId="4">_xlfn.ANCHORARRAY(#REF!)</definedName>
    <definedName name="list_branch9">_xlfn.ANCHORARRAY(#REF!)</definedName>
    <definedName name="list_contracting_methods" localSheetId="5">#REF!</definedName>
    <definedName name="list_contracting_methods" localSheetId="4">#REF!</definedName>
    <definedName name="list_contracting_methods">#REF!</definedName>
    <definedName name="list_elec_scenarios" localSheetId="5">#REF!</definedName>
    <definedName name="list_elec_scenarios" localSheetId="4">#REF!</definedName>
    <definedName name="list_elec_scenarios">#REF!</definedName>
    <definedName name="list_electricity_jurisdictions" localSheetId="5">_xlfn.ANCHORARRAY(#REF!)</definedName>
    <definedName name="list_electricity_jurisdictions" localSheetId="4">_xlfn.ANCHORARRAY(#REF!)</definedName>
    <definedName name="list_electricity_jurisdictions">_xlfn.ANCHORARRAY(#REF!)</definedName>
    <definedName name="list_forecast_scenarios" localSheetId="5">#REF!</definedName>
    <definedName name="list_forecast_scenarios" localSheetId="4">#REF!</definedName>
    <definedName name="list_forecast_scenarios">#REF!</definedName>
    <definedName name="list_fuel_categories" localSheetId="5">_xlfn.ANCHORARRAY(#REF!)</definedName>
    <definedName name="list_fuel_categories" localSheetId="4">_xlfn.ANCHORARRAY(#REF!)</definedName>
    <definedName name="list_fuel_categories">_xlfn.ANCHORARRAY(#REF!)</definedName>
    <definedName name="list_input_fuels" localSheetId="5">#REF!</definedName>
    <definedName name="list_input_fuels" localSheetId="4">#REF!</definedName>
    <definedName name="list_input_fuels">#REF!</definedName>
    <definedName name="list_NGER_fuels" localSheetId="5">#REF!</definedName>
    <definedName name="list_NGER_fuels" localSheetId="4">#REF!</definedName>
    <definedName name="list_NGER_fuels">#REF!</definedName>
    <definedName name="list_opportunity_stages" localSheetId="5">#REF!</definedName>
    <definedName name="list_opportunity_stages" localSheetId="4">#REF!</definedName>
    <definedName name="list_opportunity_stages">#REF!</definedName>
    <definedName name="list_opportunity_types">#REF!</definedName>
    <definedName name="list_PPAs" localSheetId="5">_xlfn.ANCHORARRAY(#REF!)</definedName>
    <definedName name="list_PPAs" localSheetId="4">_xlfn.ANCHORARRAY(#REF!)</definedName>
    <definedName name="list_PPAs">_xlfn.ANCHORARRAY(#REF!)</definedName>
    <definedName name="list_PPAs_and_normal" localSheetId="5">_xlfn.ANCHORARRAY(#REF!)</definedName>
    <definedName name="list_PPAs_and_normal" localSheetId="4">_xlfn.ANCHORARRAY(#REF!)</definedName>
    <definedName name="list_PPAs_and_normal">_xlfn.ANCHORARRAY(#REF!)</definedName>
    <definedName name="list_project_names" localSheetId="5">_xlfn.ANCHORARRAY(#REF!)</definedName>
    <definedName name="list_project_names" localSheetId="4">_xlfn.ANCHORARRAY(#REF!)</definedName>
    <definedName name="list_project_names">_xlfn.ANCHORARRAY(#REF!)</definedName>
    <definedName name="list_projects_wofilter" localSheetId="5">_xlfn.ANCHORARRAY(#REF!)</definedName>
    <definedName name="list_projects_wofilter" localSheetId="4">_xlfn.ANCHORARRAY(#REF!)</definedName>
    <definedName name="list_projects_wofilter">_xlfn.ANCHORARRAY(#REF!)</definedName>
    <definedName name="list_s1_all" localSheetId="5">_xlfn.ANCHORARRAY(#REF!)</definedName>
    <definedName name="list_s1_all" localSheetId="4">_xlfn.ANCHORARRAY(#REF!)</definedName>
    <definedName name="list_s1_all">_xlfn.ANCHORARRAY(#REF!)</definedName>
    <definedName name="list_s2_all" localSheetId="5">_xlfn.ANCHORARRAY(#REF!)</definedName>
    <definedName name="list_s2_all" localSheetId="4">_xlfn.ANCHORARRAY(#REF!)</definedName>
    <definedName name="list_s2_all">_xlfn.ANCHORARRAY(#REF!)</definedName>
    <definedName name="list_s3_1" localSheetId="5">_xlfn.ANCHORARRAY(#REF!)</definedName>
    <definedName name="list_s3_1" localSheetId="4">_xlfn.ANCHORARRAY(#REF!)</definedName>
    <definedName name="list_s3_1">_xlfn.ANCHORARRAY(#REF!)</definedName>
    <definedName name="list_s3_10" localSheetId="5">_xlfn.ANCHORARRAY(#REF!)</definedName>
    <definedName name="list_s3_10" localSheetId="4">_xlfn.ANCHORARRAY(#REF!)</definedName>
    <definedName name="list_s3_10">_xlfn.ANCHORARRAY(#REF!)</definedName>
    <definedName name="list_s3_11" localSheetId="5">_xlfn.ANCHORARRAY(#REF!)</definedName>
    <definedName name="list_s3_11" localSheetId="4">_xlfn.ANCHORARRAY(#REF!)</definedName>
    <definedName name="list_s3_11">_xlfn.ANCHORARRAY(#REF!)</definedName>
    <definedName name="list_s3_12" localSheetId="5">_xlfn.ANCHORARRAY(#REF!)</definedName>
    <definedName name="list_s3_12" localSheetId="4">_xlfn.ANCHORARRAY(#REF!)</definedName>
    <definedName name="list_s3_12">_xlfn.ANCHORARRAY(#REF!)</definedName>
    <definedName name="list_s3_13" localSheetId="5">_xlfn.ANCHORARRAY(#REF!)</definedName>
    <definedName name="list_s3_13" localSheetId="4">_xlfn.ANCHORARRAY(#REF!)</definedName>
    <definedName name="list_s3_13">_xlfn.ANCHORARRAY(#REF!)</definedName>
    <definedName name="list_s3_14" localSheetId="5">_xlfn.ANCHORARRAY(#REF!)</definedName>
    <definedName name="list_s3_14" localSheetId="4">_xlfn.ANCHORARRAY(#REF!)</definedName>
    <definedName name="list_s3_14">_xlfn.ANCHORARRAY(#REF!)</definedName>
    <definedName name="list_s3_15" localSheetId="5">_xlfn.ANCHORARRAY(#REF!)</definedName>
    <definedName name="list_s3_15" localSheetId="4">_xlfn.ANCHORARRAY(#REF!)</definedName>
    <definedName name="list_s3_15">_xlfn.ANCHORARRAY(#REF!)</definedName>
    <definedName name="list_s3_2" localSheetId="5">_xlfn.ANCHORARRAY(#REF!)</definedName>
    <definedName name="list_s3_2" localSheetId="4">_xlfn.ANCHORARRAY(#REF!)</definedName>
    <definedName name="list_s3_2">_xlfn.ANCHORARRAY(#REF!)</definedName>
    <definedName name="list_s3_3" localSheetId="5">_xlfn.ANCHORARRAY(#REF!)</definedName>
    <definedName name="list_s3_3" localSheetId="4">_xlfn.ANCHORARRAY(#REF!)</definedName>
    <definedName name="list_s3_3">_xlfn.ANCHORARRAY(#REF!)</definedName>
    <definedName name="list_s3_4" localSheetId="5">_xlfn.ANCHORARRAY(#REF!)</definedName>
    <definedName name="list_s3_4" localSheetId="4">_xlfn.ANCHORARRAY(#REF!)</definedName>
    <definedName name="list_s3_4">_xlfn.ANCHORARRAY(#REF!)</definedName>
    <definedName name="list_s3_5" localSheetId="5">_xlfn.ANCHORARRAY(#REF!)</definedName>
    <definedName name="list_s3_5" localSheetId="4">_xlfn.ANCHORARRAY(#REF!)</definedName>
    <definedName name="list_s3_5">_xlfn.ANCHORARRAY(#REF!)</definedName>
    <definedName name="list_s3_6" localSheetId="5">_xlfn.ANCHORARRAY(#REF!)</definedName>
    <definedName name="list_s3_6" localSheetId="4">_xlfn.ANCHORARRAY(#REF!)</definedName>
    <definedName name="list_s3_6">_xlfn.ANCHORARRAY(#REF!)</definedName>
    <definedName name="list_s3_7" localSheetId="5">_xlfn.ANCHORARRAY(#REF!)</definedName>
    <definedName name="list_s3_7" localSheetId="4">_xlfn.ANCHORARRAY(#REF!)</definedName>
    <definedName name="list_s3_7">_xlfn.ANCHORARRAY(#REF!)</definedName>
    <definedName name="list_s3_8" localSheetId="5">_xlfn.ANCHORARRAY(#REF!)</definedName>
    <definedName name="list_s3_8" localSheetId="4">_xlfn.ANCHORARRAY(#REF!)</definedName>
    <definedName name="list_s3_8">_xlfn.ANCHORARRAY(#REF!)</definedName>
    <definedName name="list_s3_9" localSheetId="5">_xlfn.ANCHORARRAY(#REF!)</definedName>
    <definedName name="list_s3_9" localSheetId="4">_xlfn.ANCHORARRAY(#REF!)</definedName>
    <definedName name="list_s3_9">_xlfn.ANCHORARRAY(#REF!)</definedName>
    <definedName name="list_s3_all" localSheetId="5">_xlfn.ANCHORARRAY(#REF!)</definedName>
    <definedName name="list_s3_all" localSheetId="4">_xlfn.ANCHORARRAY(#REF!)</definedName>
    <definedName name="list_s3_all">_xlfn.ANCHORARRAY(#REF!)</definedName>
    <definedName name="list_s3_cat_num" localSheetId="5">#REF!</definedName>
    <definedName name="list_s3_cat_num" localSheetId="4">#REF!</definedName>
    <definedName name="list_s3_cat_num">#REF!</definedName>
    <definedName name="list_s3_cats" localSheetId="5">#REF!</definedName>
    <definedName name="list_s3_cats" localSheetId="4">#REF!</definedName>
    <definedName name="list_s3_cats">#REF!</definedName>
    <definedName name="list_s3_total" localSheetId="5">_xlfn.ANCHORARRAY(#REF!)</definedName>
    <definedName name="list_s3_total" localSheetId="4">_xlfn.ANCHORARRAY(#REF!)</definedName>
    <definedName name="list_s3_total">_xlfn.ANCHORARRAY(#REF!)</definedName>
    <definedName name="list_states" localSheetId="5">#REF!</definedName>
    <definedName name="list_states" localSheetId="4">#REF!</definedName>
    <definedName name="list_states">#REF!</definedName>
    <definedName name="list_target" localSheetId="5">_xlfn.ANCHORARRAY(#REF!)</definedName>
    <definedName name="list_target" localSheetId="4">_xlfn.ANCHORARRAY(#REF!)</definedName>
    <definedName name="list_target">_xlfn.ANCHORARRAY(#REF!)</definedName>
    <definedName name="No_entry" localSheetId="5">#REF!</definedName>
    <definedName name="No_entry" localSheetId="4">#REF!</definedName>
    <definedName name="No_entry">#REF!</definedName>
    <definedName name="_xlnm.Print_Area" localSheetId="14">Communities!$A$1:$N$36</definedName>
    <definedName name="_xlnm.Print_Area" localSheetId="10">Customers!$A$1:$L$70</definedName>
    <definedName name="_xlnm.Print_Area" localSheetId="1">DISCLAIMER!$A$1:$AB$43</definedName>
    <definedName name="_xlnm.Print_Area" localSheetId="12">'Diversity &amp; inclusion'!$A$1:$J$50</definedName>
    <definedName name="_xlnm.Print_Area" localSheetId="6">'Energy consumption'!$A$1:$N$27</definedName>
    <definedName name="_xlnm.Print_Area" localSheetId="3">'ENVIRONMENT &gt;'!$A$1:$T$25</definedName>
    <definedName name="_xlnm.Print_Area" localSheetId="8">'Financed emissions'!$A$1:$U$53</definedName>
    <definedName name="_xlnm.Print_Area" localSheetId="5">'GHG emissions'!$A$1:$AB$57</definedName>
    <definedName name="_xlnm.Print_Area" localSheetId="17">GLOSSARY!$A$1:$C$127</definedName>
    <definedName name="_xlnm.Print_Area" localSheetId="16">Governance!$A$1:$O$54</definedName>
    <definedName name="_xlnm.Print_Area" localSheetId="0">HOME!$A$1:$V$50</definedName>
    <definedName name="_xlnm.Print_Area" localSheetId="11">People!$A$1:$S$45</definedName>
    <definedName name="_xlnm.Print_Area" localSheetId="2">REFERENCES!$A$1:$C$52</definedName>
    <definedName name="_xlnm.Print_Area" localSheetId="9">'SOCIAL &amp; GOVERNANCE &gt;'!$A$1:$P$21</definedName>
    <definedName name="_xlnm.Print_Area" localSheetId="15">Suppliers!$A$1:$I$41</definedName>
    <definedName name="_xlnm.Print_Area" localSheetId="4">'Sustainable financing'!$A$1:$P$31</definedName>
    <definedName name="_xlnm.Print_Area" localSheetId="13">'Training, health &amp; safety'!$A$1:$L$28</definedName>
    <definedName name="_xlnm.Print_Area" localSheetId="7">'Water, waste and paper'!$A$1:$N$26</definedName>
    <definedName name="PublicHolidays" localSheetId="5">INDIRECT(#REF!)</definedName>
    <definedName name="PublicHolidays" localSheetId="4">INDIRECT(#REF!)</definedName>
    <definedName name="PublicHolidays">INDIRECT(#REF!)</definedName>
    <definedName name="slice_busineness_unit">#REF!</definedName>
    <definedName name="slice_client_category">#REF!</definedName>
    <definedName name="slice_client_name">#REF!</definedName>
    <definedName name="slice_jurisdiction">#REF!</definedName>
    <definedName name="slice_opportunity_stage">#REF!</definedName>
    <definedName name="slice_opportunity_type">#REF!</definedName>
    <definedName name="slice_scope">#REF!</definedName>
    <definedName name="slice_selected_year">#REF!</definedName>
    <definedName name="slice_site">#REF!</definedName>
    <definedName name="Target_emissions_reduction">#REF!</definedName>
    <definedName name="Task_allocation">INDIRECT(#REF!)</definedName>
    <definedName name="VAR_APPNAMELOC">#REF!</definedName>
    <definedName name="VAR_CONNECTION">#REF!</definedName>
    <definedName name="VAR_DATACELLFORMAT">#REF!</definedName>
    <definedName name="VAR_DESC_C1_FIRSTCELL">#REF!</definedName>
    <definedName name="VAR_DESC_C1LOCN">#REF!</definedName>
    <definedName name="VAR_DESC_C2_FIRSTCELL">#REF!</definedName>
    <definedName name="VAR_DESC_C2LOCN">#REF!</definedName>
    <definedName name="VAR_DESC_R1_FIRSTCELL">#REF!</definedName>
    <definedName name="VAR_DESC_R1LOCN">#REF!</definedName>
    <definedName name="VAR_DESC_R2_FIRSTCELL">#REF!</definedName>
    <definedName name="VAR_DESC_R2LOCN">#REF!</definedName>
    <definedName name="VAR_DimLocTblAddr">#REF!</definedName>
    <definedName name="VAR_DscLocTblAddr">#REF!</definedName>
    <definedName name="VAR_NUMBERGRIDSTART">#REF!</definedName>
    <definedName name="VAR_UPDPWD">#REF!</definedName>
    <definedName name="VAR_USERID">#REF!</definedName>
    <definedName name="VAR_USERPWD">#REF!</definedName>
    <definedName name="VAR_USEUPDPWD">#REF!</definedName>
    <definedName name="VAR_VERSION">#REF!</definedName>
    <definedName name="VAR_VNTIMESTAMP">#REF!</definedName>
    <definedName name="Variable_ef_Fuels" localSheetId="5">_xlfn.ANCHORARRAY(#REF!)</definedName>
    <definedName name="Variable_ef_Fuels" localSheetId="4">_xlfn.ANCHORARRAY(#REF!)</definedName>
    <definedName name="Variable_ef_Fuels">_xlfn.ANCHORARRAY(#REF!)</definedName>
    <definedName name="vsdg" localSheetId="5">#REF!</definedName>
    <definedName name="vsdg" localSheetId="4">#REF!</definedName>
    <definedName name="vsdg">#REF!</definedName>
    <definedName name="WF_Base" localSheetId="5">_xlfn.ANCHORARRAY(#REF!)</definedName>
    <definedName name="WF_Base" localSheetId="4">_xlfn.ANCHORARRAY(#REF!)</definedName>
    <definedName name="WF_Base">_xlfn.ANCHORARRAY(#REF!)</definedName>
    <definedName name="WF_Base2" localSheetId="5">_xlfn.ANCHORARRAY(#REF!)</definedName>
    <definedName name="WF_Base2" localSheetId="4">_xlfn.ANCHORARRAY(#REF!)</definedName>
    <definedName name="WF_Base2">_xlfn.ANCHORARRAY(#REF!)</definedName>
    <definedName name="WF_DL" localSheetId="5">_xlfn.ANCHORARRAY(#REF!)</definedName>
    <definedName name="WF_DL" localSheetId="4">_xlfn.ANCHORARRAY(#REF!)</definedName>
    <definedName name="WF_DL">_xlfn.ANCHORARRAY(#REF!)</definedName>
    <definedName name="WF_DL2" localSheetId="5">_xlfn.ANCHORARRAY(#REF!)</definedName>
    <definedName name="WF_DL2" localSheetId="4">_xlfn.ANCHORARRAY(#REF!)</definedName>
    <definedName name="WF_DL2">_xlfn.ANCHORARRAY(#REF!)</definedName>
    <definedName name="WF_Endpoints" localSheetId="5">_xlfn.ANCHORARRAY(#REF!)</definedName>
    <definedName name="WF_Endpoints" localSheetId="4">_xlfn.ANCHORARRAY(#REF!)</definedName>
    <definedName name="WF_Endpoints">_xlfn.ANCHORARRAY(#REF!)</definedName>
    <definedName name="WF_Endpoints2" localSheetId="5">_xlfn.ANCHORARRAY(#REF!)</definedName>
    <definedName name="WF_Endpoints2" localSheetId="4">_xlfn.ANCHORARRAY(#REF!)</definedName>
    <definedName name="WF_Endpoints2">_xlfn.ANCHORARRAY(#REF!)</definedName>
    <definedName name="WF_FA" localSheetId="5">_xlfn.ANCHORARRAY(#REF!)</definedName>
    <definedName name="WF_FA" localSheetId="4">_xlfn.ANCHORARRAY(#REF!)</definedName>
    <definedName name="WF_FA">_xlfn.ANCHORARRAY(#REF!)</definedName>
    <definedName name="WF_FA2" localSheetId="5">_xlfn.ANCHORARRAY(#REF!)</definedName>
    <definedName name="WF_FA2" localSheetId="4">_xlfn.ANCHORARRAY(#REF!)</definedName>
    <definedName name="WF_FA2">_xlfn.ANCHORARRAY(#REF!)</definedName>
    <definedName name="WF_FB" localSheetId="5">_xlfn.ANCHORARRAY(#REF!)</definedName>
    <definedName name="WF_FB" localSheetId="4">_xlfn.ANCHORARRAY(#REF!)</definedName>
    <definedName name="WF_FB">_xlfn.ANCHORARRAY(#REF!)</definedName>
    <definedName name="WF_FB2" localSheetId="5">_xlfn.ANCHORARRAY(#REF!)</definedName>
    <definedName name="WF_FB2" localSheetId="4">_xlfn.ANCHORARRAY(#REF!)</definedName>
    <definedName name="WF_FB2">_xlfn.ANCHORARRAY(#REF!)</definedName>
    <definedName name="WF_Label" localSheetId="5">_xlfn.ANCHORARRAY(#REF!)</definedName>
    <definedName name="WF_Label" localSheetId="4">_xlfn.ANCHORARRAY(#REF!)</definedName>
    <definedName name="WF_Label">_xlfn.ANCHORARRAY(#REF!)</definedName>
    <definedName name="WF_Label2" localSheetId="5">_xlfn.ANCHORARRAY(#REF!)</definedName>
    <definedName name="WF_Label2" localSheetId="4">_xlfn.ANCHORARRAY(#REF!)</definedName>
    <definedName name="WF_Label2">_xlfn.ANCHORARRAY(#REF!)</definedName>
    <definedName name="WF_OFA" localSheetId="5">_xlfn.ANCHORARRAY(#REF!)</definedName>
    <definedName name="WF_OFA" localSheetId="4">_xlfn.ANCHORARRAY(#REF!)</definedName>
    <definedName name="WF_OFA">_xlfn.ANCHORARRAY(#REF!)</definedName>
    <definedName name="WF_OFA2" localSheetId="5">_xlfn.ANCHORARRAY(#REF!)</definedName>
    <definedName name="WF_OFA2" localSheetId="4">_xlfn.ANCHORARRAY(#REF!)</definedName>
    <definedName name="WF_OFA2">_xlfn.ANCHORARRAY(#REF!)</definedName>
    <definedName name="WF_OFB" localSheetId="5">_xlfn.ANCHORARRAY(#REF!)</definedName>
    <definedName name="WF_OFB" localSheetId="4">_xlfn.ANCHORARRAY(#REF!)</definedName>
    <definedName name="WF_OFB">_xlfn.ANCHORARRAY(#REF!)</definedName>
    <definedName name="WF_OFB2" localSheetId="5">_xlfn.ANCHORARRAY(#REF!)</definedName>
    <definedName name="WF_OFB2" localSheetId="4">_xlfn.ANCHORARRAY(#REF!)</definedName>
    <definedName name="WF_OFB2">_xlfn.ANCHORARRAY(#REF!)</definedName>
    <definedName name="WF_RA" localSheetId="5">_xlfn.ANCHORARRAY(#REF!)</definedName>
    <definedName name="WF_RA" localSheetId="4">_xlfn.ANCHORARRAY(#REF!)</definedName>
    <definedName name="WF_RA">_xlfn.ANCHORARRAY(#REF!)</definedName>
    <definedName name="WF_RA2" localSheetId="5">_xlfn.ANCHORARRAY(#REF!)</definedName>
    <definedName name="WF_RA2" localSheetId="4">_xlfn.ANCHORARRAY(#REF!)</definedName>
    <definedName name="WF_RA2">_xlfn.ANCHORARRAY(#REF!)</definedName>
    <definedName name="WF_RB" localSheetId="5">_xlfn.ANCHORARRAY(#REF!)</definedName>
    <definedName name="WF_RB" localSheetId="4">_xlfn.ANCHORARRAY(#REF!)</definedName>
    <definedName name="WF_RB">_xlfn.ANCHORARRAY(#REF!)</definedName>
    <definedName name="WF_RB2" localSheetId="5">_xlfn.ANCHORARRAY(#REF!)</definedName>
    <definedName name="WF_RB2" localSheetId="4">_xlfn.ANCHORARRAY(#REF!)</definedName>
    <definedName name="WF_RB2">_xlfn.ANCHORARRAY(#REF!)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4" l="1"/>
  <c r="D37" i="24" l="1"/>
  <c r="E27" i="15"/>
  <c r="E13" i="15"/>
  <c r="E10" i="15" s="1"/>
  <c r="G37" i="24"/>
  <c r="F37" i="24"/>
  <c r="E37" i="24"/>
  <c r="F18" i="12"/>
  <c r="E18" i="12"/>
  <c r="D19" i="31" l="1"/>
  <c r="D20" i="31"/>
  <c r="D21" i="31"/>
</calcChain>
</file>

<file path=xl/sharedStrings.xml><?xml version="1.0" encoding="utf-8"?>
<sst xmlns="http://schemas.openxmlformats.org/spreadsheetml/2006/main" count="1204" uniqueCount="725">
  <si>
    <t>FY26 Sustainability performance</t>
  </si>
  <si>
    <t>References</t>
  </si>
  <si>
    <t>Topic / Document</t>
  </si>
  <si>
    <t>Link</t>
  </si>
  <si>
    <t>Annual reporting suite</t>
  </si>
  <si>
    <t>2026 Annual Report</t>
  </si>
  <si>
    <t>commbank.com.au/2026annualreport</t>
  </si>
  <si>
    <t>2026 Full Year Investor Discussion Pack</t>
  </si>
  <si>
    <t>commbank.com.au/results</t>
  </si>
  <si>
    <t>2026 Full Year Profit Announcement</t>
  </si>
  <si>
    <t>2026 Sustainability Reporting Appendix</t>
  </si>
  <si>
    <t>commbank.com.au/reporting</t>
  </si>
  <si>
    <t>Basel III Pillar 3 Report</t>
  </si>
  <si>
    <t>Environmental and social</t>
  </si>
  <si>
    <t>Environmental and Social Framework</t>
  </si>
  <si>
    <t>commbank.com.au/policies</t>
  </si>
  <si>
    <t>Supplier Code of Conduct</t>
  </si>
  <si>
    <t>Stakeholder Engagement Approach</t>
  </si>
  <si>
    <t>People and communities</t>
  </si>
  <si>
    <t>Accessibility and Inclusion Plan</t>
  </si>
  <si>
    <t>commbank.com.au/accessibility</t>
  </si>
  <si>
    <t>Diversity, Equity and Inclusion Policy</t>
  </si>
  <si>
    <t>Human Rights of First Nations Stakeholders Grievance Process Framework</t>
  </si>
  <si>
    <t>Reconciliation Action Plan</t>
  </si>
  <si>
    <t>commbank.com.au/reconciliation</t>
  </si>
  <si>
    <t>Work Health and Safety Policy</t>
  </si>
  <si>
    <t>Remuneration principles</t>
  </si>
  <si>
    <t>Customer</t>
  </si>
  <si>
    <t>Complaint handling principles</t>
  </si>
  <si>
    <t>Customer tax information</t>
  </si>
  <si>
    <t>Responsible lending</t>
  </si>
  <si>
    <t>Digital innovation, AI and security</t>
  </si>
  <si>
    <t>Artificial intelligence</t>
  </si>
  <si>
    <t>commbank.com.au/ai</t>
  </si>
  <si>
    <t>CBA Information Security Statement</t>
  </si>
  <si>
    <t>CommBank Safe</t>
  </si>
  <si>
    <t>commbank.com.au/safe</t>
  </si>
  <si>
    <t>Privacy Policy</t>
  </si>
  <si>
    <t>commbank.com.au/privacy</t>
  </si>
  <si>
    <t>Business conduct</t>
  </si>
  <si>
    <t>Anti-Bribery and Corruption Policy</t>
  </si>
  <si>
    <t>Anti-Money Laundering and Counter-Terrorism Financing</t>
  </si>
  <si>
    <t>Anti-Tax Evasion Facilitation</t>
  </si>
  <si>
    <t>Board Charter</t>
  </si>
  <si>
    <t>commbank.com.au/corporategovernance</t>
  </si>
  <si>
    <t>Code of Conduct</t>
  </si>
  <si>
    <t>Corporate Governance Statement</t>
  </si>
  <si>
    <t>Corporate Governance website</t>
  </si>
  <si>
    <t>Economic and Trade Sanctions Policy</t>
  </si>
  <si>
    <t>Modern Slavery and Human Trafficking Statement</t>
  </si>
  <si>
    <t>Next Chapter</t>
  </si>
  <si>
    <t>commbank.com.au/nextchapter</t>
  </si>
  <si>
    <t>Our model litigant principles</t>
  </si>
  <si>
    <t>Group Whistleblower Policy</t>
  </si>
  <si>
    <t>Other</t>
  </si>
  <si>
    <t>International locations</t>
  </si>
  <si>
    <t>commbank.com.au/internationallocations</t>
  </si>
  <si>
    <t>–</t>
  </si>
  <si>
    <t>Retail</t>
  </si>
  <si>
    <t>N/A</t>
  </si>
  <si>
    <t>Sustainable financing</t>
  </si>
  <si>
    <t>$bn</t>
  </si>
  <si>
    <t>30 June 2020
 balance of lending</t>
  </si>
  <si>
    <t>Energy efficient residential buildings</t>
  </si>
  <si>
    <t xml:space="preserve">Sustainability-linked loans </t>
  </si>
  <si>
    <t>Affordable and social housing</t>
  </si>
  <si>
    <t>Other social assets</t>
  </si>
  <si>
    <t>Pollution and waste management</t>
  </si>
  <si>
    <t>Energy efficiency</t>
  </si>
  <si>
    <t>No longer reported as a standalone asset class from 1 July 2023</t>
  </si>
  <si>
    <t>Land and agriculture</t>
  </si>
  <si>
    <t>Total</t>
  </si>
  <si>
    <t>Greenhouse gas emissions metrics</t>
  </si>
  <si>
    <t>Group</t>
  </si>
  <si>
    <t>Australia</t>
  </si>
  <si>
    <t>New Zealand</t>
  </si>
  <si>
    <t>India</t>
  </si>
  <si>
    <t>Other overseas</t>
  </si>
  <si>
    <r>
      <t xml:space="preserve"> tCO</t>
    </r>
    <r>
      <rPr>
        <b/>
        <vertAlign val="subscript"/>
        <sz val="9"/>
        <rFont val="Arial"/>
        <family val="2"/>
      </rPr>
      <t>2</t>
    </r>
    <r>
      <rPr>
        <b/>
        <sz val="9"/>
        <rFont val="Arial"/>
        <family val="2"/>
      </rPr>
      <t>-e</t>
    </r>
  </si>
  <si>
    <t>Scope 1 emissions</t>
  </si>
  <si>
    <t>Stationary combustion</t>
  </si>
  <si>
    <t>Mobile combustion emissions</t>
  </si>
  <si>
    <t>Fugitive emissions</t>
  </si>
  <si>
    <t>Total Scope 1 emissions</t>
  </si>
  <si>
    <t>Scope 2 emissions</t>
  </si>
  <si>
    <t>Total Scope 1 &amp; 2 emissions (Location-based)</t>
  </si>
  <si>
    <t>Total Scope 1 &amp; 2 emissions (Market-based)</t>
  </si>
  <si>
    <t>Category 1 - Purchased goods and services</t>
  </si>
  <si>
    <t>Category 2 - Capital Goods</t>
  </si>
  <si>
    <t>Category 3 - Fuel and energy - related activities not included in Scope 1 or Scope 2</t>
  </si>
  <si>
    <t>Category 4 - Upstream Transportation and Distribution</t>
  </si>
  <si>
    <t>Category 5 - Waste generated in operations</t>
  </si>
  <si>
    <t>Category 6 - Business travel</t>
  </si>
  <si>
    <t>Category 6 - Sustainable Aviation Fuel (SAF)</t>
  </si>
  <si>
    <t>(1,000)</t>
  </si>
  <si>
    <t>Category 7 - Employee commuting</t>
  </si>
  <si>
    <t>Category 8 - Upstream leased assets</t>
  </si>
  <si>
    <t>Category 12 - End of life of sold products</t>
  </si>
  <si>
    <t>Category 15 - Investments</t>
  </si>
  <si>
    <t>Energy consumption metrics</t>
  </si>
  <si>
    <t>%</t>
  </si>
  <si>
    <t>gigajoules</t>
  </si>
  <si>
    <t>Diesel stationary</t>
  </si>
  <si>
    <t>Natural gas</t>
  </si>
  <si>
    <t>Water, waste and paper metrics</t>
  </si>
  <si>
    <t>Water, waste and paper – Australia</t>
  </si>
  <si>
    <r>
      <t>Waste (Commercial and data centre operations)</t>
    </r>
    <r>
      <rPr>
        <b/>
        <vertAlign val="superscript"/>
        <sz val="9"/>
        <rFont val="Arial"/>
        <family val="2"/>
      </rPr>
      <t>1</t>
    </r>
  </si>
  <si>
    <t>tonnes</t>
  </si>
  <si>
    <t>kilolitres</t>
  </si>
  <si>
    <t>Commercial</t>
  </si>
  <si>
    <t>Data centres</t>
  </si>
  <si>
    <t>The usage of electricity for operations within Australia, New Zealand, India and Other Overseas generated via renewable sources in compliance with CBA’s RE100 commitment and reported as a percentage of renewable electricity procurement. Addressed through the procurement of Large Generation Certificates (LGCs) or Energy Attribute Certificates (EACs) in local and/or regional jurisdictions for the reporting period. This is the Criteria for the accompanying Selected Sustainability Information assured by PwC.</t>
  </si>
  <si>
    <t>Data quality</t>
  </si>
  <si>
    <t>Scope 1</t>
  </si>
  <si>
    <r>
      <t>Scope 2</t>
    </r>
    <r>
      <rPr>
        <b/>
        <vertAlign val="superscript"/>
        <sz val="11"/>
        <color theme="1"/>
        <rFont val="Calibri"/>
        <family val="2"/>
        <scheme val="minor"/>
      </rPr>
      <t xml:space="preserve"> 3</t>
    </r>
  </si>
  <si>
    <r>
      <t>Scope 3</t>
    </r>
    <r>
      <rPr>
        <b/>
        <vertAlign val="superscript"/>
        <sz val="11"/>
        <color theme="1"/>
        <rFont val="Calibri"/>
        <family val="2"/>
        <scheme val="minor"/>
      </rPr>
      <t xml:space="preserve"> 3</t>
    </r>
  </si>
  <si>
    <t>Total emissions</t>
  </si>
  <si>
    <t>PCAF score</t>
  </si>
  <si>
    <t>Drawn exposure</t>
  </si>
  <si>
    <t>Gross exposure</t>
  </si>
  <si>
    <t>(ktCO2-e)</t>
  </si>
  <si>
    <t>Scope 1&amp;2; (Scope 3)</t>
  </si>
  <si>
    <t>($bn)</t>
  </si>
  <si>
    <t>In-scope portfolio by industry</t>
  </si>
  <si>
    <t>Mining</t>
  </si>
  <si>
    <t>&lt;1</t>
  </si>
  <si>
    <t>Manufacturing</t>
  </si>
  <si>
    <t>Electricity, gas and water supply</t>
  </si>
  <si>
    <t>Wholesale trade</t>
  </si>
  <si>
    <t>Retail trade</t>
  </si>
  <si>
    <t>Acommodation, cafes and restaurants</t>
  </si>
  <si>
    <t>Transport and storage</t>
  </si>
  <si>
    <t>Property and Business Services</t>
  </si>
  <si>
    <t>Total in-scope portfolio</t>
  </si>
  <si>
    <t>Total gross exposure</t>
  </si>
  <si>
    <t>% of the gross exposure included in financed emissions</t>
  </si>
  <si>
    <t>% of undrawn loan commitments included in financed emissions</t>
  </si>
  <si>
    <t>People metrics</t>
  </si>
  <si>
    <t>Employees</t>
  </si>
  <si>
    <r>
      <t>Total</t>
    </r>
    <r>
      <rPr>
        <b/>
        <vertAlign val="superscript"/>
        <sz val="9"/>
        <color theme="0"/>
        <rFont val="Arial"/>
        <family val="2"/>
      </rPr>
      <t>1</t>
    </r>
  </si>
  <si>
    <r>
      <t>Female</t>
    </r>
    <r>
      <rPr>
        <b/>
        <vertAlign val="superscript"/>
        <sz val="9"/>
        <rFont val="Arial"/>
        <family val="2"/>
      </rPr>
      <t>1</t>
    </r>
  </si>
  <si>
    <r>
      <t>Male</t>
    </r>
    <r>
      <rPr>
        <b/>
        <vertAlign val="superscript"/>
        <sz val="9"/>
        <rFont val="Arial"/>
        <family val="2"/>
      </rPr>
      <t>1</t>
    </r>
  </si>
  <si>
    <t>Total full-time equivalent (FTE)</t>
  </si>
  <si>
    <t>#</t>
  </si>
  <si>
    <r>
      <t>Australia</t>
    </r>
    <r>
      <rPr>
        <i/>
        <vertAlign val="superscript"/>
        <sz val="9"/>
        <rFont val="Arial"/>
        <family val="2"/>
      </rPr>
      <t>2</t>
    </r>
  </si>
  <si>
    <r>
      <t>New Zealand (ASB)</t>
    </r>
    <r>
      <rPr>
        <i/>
        <vertAlign val="superscript"/>
        <sz val="9"/>
        <rFont val="Arial"/>
        <family val="2"/>
      </rPr>
      <t>2</t>
    </r>
  </si>
  <si>
    <t>Graduates</t>
  </si>
  <si>
    <t>Headcount</t>
  </si>
  <si>
    <t>Employee turnover – voluntary</t>
  </si>
  <si>
    <t>Employee turnover – involuntary</t>
  </si>
  <si>
    <t>Employment type (headcount)</t>
  </si>
  <si>
    <t>Full-time</t>
  </si>
  <si>
    <t>Part-time</t>
  </si>
  <si>
    <t>Casual</t>
  </si>
  <si>
    <t>People engagement</t>
  </si>
  <si>
    <t>People engagement index – CBA</t>
  </si>
  <si>
    <t>Employee relations</t>
  </si>
  <si>
    <t>Parental leave</t>
  </si>
  <si>
    <t>1 Female and Male figures may not sum to total as some gender data is not available, or selected gender is 'not specified' or 'other'.</t>
  </si>
  <si>
    <t>2 Not assured by PwC.</t>
  </si>
  <si>
    <t>Gender diversity</t>
  </si>
  <si>
    <t xml:space="preserve">Women in workforce </t>
  </si>
  <si>
    <r>
      <t>Women in Team Member and Team Leader roles</t>
    </r>
    <r>
      <rPr>
        <i/>
        <vertAlign val="superscript"/>
        <sz val="9"/>
        <rFont val="Arial"/>
        <family val="2"/>
      </rPr>
      <t>1</t>
    </r>
  </si>
  <si>
    <r>
      <t>Women in General Manager roles</t>
    </r>
    <r>
      <rPr>
        <i/>
        <vertAlign val="superscript"/>
        <sz val="9"/>
        <rFont val="Arial"/>
        <family val="2"/>
      </rPr>
      <t>1</t>
    </r>
  </si>
  <si>
    <t>ratio</t>
  </si>
  <si>
    <t>Executive General Manager</t>
  </si>
  <si>
    <t>General Manager</t>
  </si>
  <si>
    <t>Executive Manager</t>
  </si>
  <si>
    <t>Team Member</t>
  </si>
  <si>
    <r>
      <t>Workplace Gender Equality Agency (WGEA)</t>
    </r>
    <r>
      <rPr>
        <b/>
        <vertAlign val="superscript"/>
        <sz val="9"/>
        <rFont val="Arial"/>
        <family val="2"/>
      </rPr>
      <t>1</t>
    </r>
  </si>
  <si>
    <t>Mean gender pay gap</t>
  </si>
  <si>
    <t>Median gender pay gap</t>
  </si>
  <si>
    <t>&lt;25 years</t>
  </si>
  <si>
    <t>65+ years</t>
  </si>
  <si>
    <t>Sep 24</t>
  </si>
  <si>
    <t>Sep 23</t>
  </si>
  <si>
    <t>Sep 22</t>
  </si>
  <si>
    <t>1 Not assured by PwC.</t>
  </si>
  <si>
    <t>Training, health &amp; safety metrics</t>
  </si>
  <si>
    <t>Employee training</t>
  </si>
  <si>
    <t>hrs per employee</t>
  </si>
  <si>
    <t>Female</t>
  </si>
  <si>
    <t>Male</t>
  </si>
  <si>
    <t>Executive Managers and above</t>
  </si>
  <si>
    <t>Others</t>
  </si>
  <si>
    <t>Average per employee</t>
  </si>
  <si>
    <t>ESG training</t>
  </si>
  <si>
    <r>
      <t xml:space="preserve">For </t>
    </r>
    <r>
      <rPr>
        <b/>
        <u/>
        <sz val="8"/>
        <rFont val="Arial"/>
        <family val="2"/>
      </rPr>
      <t>Group mandatory training metrics</t>
    </r>
    <r>
      <rPr>
        <sz val="8"/>
        <rFont val="Arial"/>
        <family val="2"/>
      </rPr>
      <t>, refer to Governance tab.</t>
    </r>
  </si>
  <si>
    <t>Safety and wellbeing</t>
  </si>
  <si>
    <t>Absenteeism</t>
  </si>
  <si>
    <t>days</t>
  </si>
  <si>
    <t>Customer metrics</t>
  </si>
  <si>
    <t>Customers</t>
  </si>
  <si>
    <r>
      <t>Total customers</t>
    </r>
    <r>
      <rPr>
        <b/>
        <i/>
        <vertAlign val="superscript"/>
        <sz val="9"/>
        <rFont val="Arial"/>
        <family val="2"/>
      </rPr>
      <t>1</t>
    </r>
  </si>
  <si>
    <t># m</t>
  </si>
  <si>
    <t>CBA customers</t>
  </si>
  <si>
    <r>
      <t>Bankwest customers</t>
    </r>
    <r>
      <rPr>
        <i/>
        <vertAlign val="superscript"/>
        <sz val="9"/>
        <rFont val="Arial"/>
        <family val="2"/>
      </rPr>
      <t>1</t>
    </r>
  </si>
  <si>
    <r>
      <t>ASB customers</t>
    </r>
    <r>
      <rPr>
        <i/>
        <vertAlign val="superscript"/>
        <sz val="9"/>
        <rFont val="Arial"/>
        <family val="2"/>
      </rPr>
      <t>1</t>
    </r>
  </si>
  <si>
    <t>CommBank app customers</t>
  </si>
  <si>
    <r>
      <t>Digital transactions via app</t>
    </r>
    <r>
      <rPr>
        <i/>
        <vertAlign val="superscript"/>
        <sz val="9"/>
        <rFont val="Arial"/>
        <family val="2"/>
      </rPr>
      <t>1</t>
    </r>
  </si>
  <si>
    <r>
      <t>Monthly digital logins per active customer</t>
    </r>
    <r>
      <rPr>
        <i/>
        <vertAlign val="superscript"/>
        <sz val="9"/>
        <rFont val="Arial"/>
        <family val="2"/>
      </rPr>
      <t>1</t>
    </r>
  </si>
  <si>
    <r>
      <t>Main Financial Institution (MFI)</t>
    </r>
    <r>
      <rPr>
        <b/>
        <vertAlign val="superscript"/>
        <sz val="9"/>
        <rFont val="Arial"/>
        <family val="2"/>
      </rPr>
      <t>1</t>
    </r>
  </si>
  <si>
    <t>% of Business MFI share</t>
  </si>
  <si>
    <t>% of Retail MFI share</t>
  </si>
  <si>
    <r>
      <t>Customer advocacy</t>
    </r>
    <r>
      <rPr>
        <b/>
        <vertAlign val="superscript"/>
        <sz val="9"/>
        <rFont val="Arial"/>
        <family val="2"/>
      </rPr>
      <t>1</t>
    </r>
  </si>
  <si>
    <t>Consumer NPS</t>
  </si>
  <si>
    <t>Rank</t>
  </si>
  <si>
    <t>Online banking NPS</t>
  </si>
  <si>
    <t>Mobile banking app NPS</t>
  </si>
  <si>
    <t>Business NPS</t>
  </si>
  <si>
    <t>(2.7)</t>
  </si>
  <si>
    <t>Institutional NPS</t>
  </si>
  <si>
    <r>
      <t>Business and rural banking NPS</t>
    </r>
    <r>
      <rPr>
        <b/>
        <vertAlign val="superscript"/>
        <sz val="9"/>
        <color rgb="FF000000"/>
        <rFont val="Arial"/>
        <family val="2"/>
      </rPr>
      <t>2</t>
    </r>
  </si>
  <si>
    <t>Customer complaints</t>
  </si>
  <si>
    <t>Resolved within five days</t>
  </si>
  <si>
    <r>
      <t>Hardship approvals</t>
    </r>
    <r>
      <rPr>
        <b/>
        <vertAlign val="superscript"/>
        <sz val="9"/>
        <rFont val="Arial"/>
        <family val="2"/>
      </rPr>
      <t>1</t>
    </r>
  </si>
  <si>
    <t>Unemployment / Underemployment</t>
  </si>
  <si>
    <t>Health</t>
  </si>
  <si>
    <t>Relationship breakdown</t>
  </si>
  <si>
    <t>Over committed</t>
  </si>
  <si>
    <t>COVID-19</t>
  </si>
  <si>
    <t>Natural Disasters</t>
  </si>
  <si>
    <t>Total hardship approvals</t>
  </si>
  <si>
    <t>Cyber defence</t>
  </si>
  <si>
    <r>
      <t>Phishing sites taken down</t>
    </r>
    <r>
      <rPr>
        <vertAlign val="superscript"/>
        <sz val="9"/>
        <color rgb="FF000000"/>
        <rFont val="Arial"/>
        <family val="2"/>
      </rPr>
      <t>4</t>
    </r>
  </si>
  <si>
    <r>
      <t>Signals analysed for potential cyber threats</t>
    </r>
    <r>
      <rPr>
        <vertAlign val="superscript"/>
        <sz val="9"/>
        <color theme="1"/>
        <rFont val="Arial"/>
        <family val="2"/>
      </rPr>
      <t>1,5</t>
    </r>
  </si>
  <si>
    <t>avg per week (bn)</t>
  </si>
  <si>
    <r>
      <t>Scams</t>
    </r>
    <r>
      <rPr>
        <b/>
        <vertAlign val="superscript"/>
        <sz val="9"/>
        <rFont val="Arial"/>
        <family val="2"/>
      </rPr>
      <t>1</t>
    </r>
  </si>
  <si>
    <t>$m</t>
  </si>
  <si>
    <t>Amount prevented and recovered in scams</t>
  </si>
  <si>
    <t xml:space="preserve">1 Not assured by PwC. </t>
  </si>
  <si>
    <t>4 Phishing site takedown volumes are influenced by changes in the threat landscape including attacker behaviour, the geopolitical landscape, and technology and defensive control changes.</t>
  </si>
  <si>
    <t>5 Methodology updated to reflect changes to data models and enhanced logic. Change was reflected from 1 July 2024. Prior years are not comparable.</t>
  </si>
  <si>
    <t xml:space="preserve">Community metrics </t>
  </si>
  <si>
    <t>Community investment</t>
  </si>
  <si>
    <t>Total community investment</t>
  </si>
  <si>
    <t>Cash contributions</t>
  </si>
  <si>
    <t>Value of time volunteering</t>
  </si>
  <si>
    <t>Forgone revenue</t>
  </si>
  <si>
    <t>Program management costs</t>
  </si>
  <si>
    <t>Total community investment as a percentage of cash net profit before tax</t>
  </si>
  <si>
    <t>Community reputation</t>
  </si>
  <si>
    <r>
      <t>RepTrak reputation score</t>
    </r>
    <r>
      <rPr>
        <vertAlign val="superscript"/>
        <sz val="9"/>
        <rFont val="Arial"/>
        <family val="2"/>
      </rPr>
      <t>1</t>
    </r>
  </si>
  <si>
    <t>Our commitment to help address financial abuse</t>
  </si>
  <si>
    <r>
      <t>Financial Independence Hub (participants supported)</t>
    </r>
    <r>
      <rPr>
        <vertAlign val="superscript"/>
        <sz val="9"/>
        <rFont val="Arial"/>
        <family val="2"/>
      </rPr>
      <t>1</t>
    </r>
  </si>
  <si>
    <r>
      <t>Next Chapter Interactions</t>
    </r>
    <r>
      <rPr>
        <vertAlign val="superscript"/>
        <sz val="9"/>
        <rFont val="Arial"/>
        <family val="2"/>
      </rPr>
      <t>2</t>
    </r>
  </si>
  <si>
    <t>Indigenous community support</t>
  </si>
  <si>
    <t>Indigenous cultural development (training completion rate)</t>
  </si>
  <si>
    <t>Indigenous Customer Assistance Line (ICAL) – calls received</t>
  </si>
  <si>
    <t>$’000</t>
  </si>
  <si>
    <r>
      <t>Direct spend</t>
    </r>
    <r>
      <rPr>
        <i/>
        <vertAlign val="superscript"/>
        <sz val="9"/>
        <rFont val="Arial"/>
        <family val="2"/>
      </rPr>
      <t>4</t>
    </r>
  </si>
  <si>
    <t>Directed spend</t>
  </si>
  <si>
    <t>Supplier metrics</t>
  </si>
  <si>
    <t>Our Suppliers</t>
  </si>
  <si>
    <r>
      <t>Supplier Governance</t>
    </r>
    <r>
      <rPr>
        <b/>
        <vertAlign val="superscript"/>
        <sz val="9"/>
        <rFont val="Arial"/>
        <family val="2"/>
      </rPr>
      <t>1</t>
    </r>
  </si>
  <si>
    <t>Number of Inherent Risk Assessments completed in the SRG tool (unique suppliers)</t>
  </si>
  <si>
    <r>
      <t>Modern slavery</t>
    </r>
    <r>
      <rPr>
        <b/>
        <vertAlign val="superscript"/>
        <sz val="9"/>
        <rFont val="Arial"/>
        <family val="2"/>
      </rPr>
      <t>1</t>
    </r>
  </si>
  <si>
    <t>Number of Humans Rights Control Programs completed in the SRG tool (unique suppliers)</t>
  </si>
  <si>
    <t>Number of suppliers flagged for a Supplier Improvement Plan review</t>
  </si>
  <si>
    <t xml:space="preserve">Number of Supplier Improvement Plans in progress </t>
  </si>
  <si>
    <t xml:space="preserve">Number of Supplier Improvement Plans completed </t>
  </si>
  <si>
    <t>Governance metrics</t>
  </si>
  <si>
    <t>Total Directors</t>
  </si>
  <si>
    <t>Independent Non-Executive Directors</t>
  </si>
  <si>
    <t>Female Directors on Board</t>
  </si>
  <si>
    <r>
      <t>Group compliance training</t>
    </r>
    <r>
      <rPr>
        <b/>
        <vertAlign val="superscript"/>
        <sz val="9"/>
        <rFont val="Arial"/>
        <family val="2"/>
      </rPr>
      <t>2</t>
    </r>
  </si>
  <si>
    <t>Training completion rate – Code of Conduct</t>
  </si>
  <si>
    <t>Training completion rate – mandatory learning</t>
  </si>
  <si>
    <t>Conduct and whistleblowing</t>
  </si>
  <si>
    <t>Substantiated misconduct cases</t>
  </si>
  <si>
    <r>
      <t>Discrimination</t>
    </r>
    <r>
      <rPr>
        <i/>
        <vertAlign val="superscript"/>
        <sz val="9"/>
        <rFont val="Arial"/>
        <family val="2"/>
      </rPr>
      <t>1</t>
    </r>
  </si>
  <si>
    <r>
      <t>Harassment, bullying, victimisation</t>
    </r>
    <r>
      <rPr>
        <i/>
        <vertAlign val="superscript"/>
        <sz val="9"/>
        <rFont val="Arial"/>
        <family val="2"/>
      </rPr>
      <t>1</t>
    </r>
  </si>
  <si>
    <r>
      <t>Fraud/theft</t>
    </r>
    <r>
      <rPr>
        <i/>
        <vertAlign val="superscript"/>
        <sz val="9"/>
        <rFont val="Arial"/>
        <family val="2"/>
      </rPr>
      <t>1</t>
    </r>
  </si>
  <si>
    <r>
      <t>All other breach of role expectations, policy or process</t>
    </r>
    <r>
      <rPr>
        <i/>
        <vertAlign val="superscript"/>
        <sz val="9"/>
        <rFont val="Arial"/>
        <family val="2"/>
      </rPr>
      <t>1</t>
    </r>
  </si>
  <si>
    <t>Misconduct cases resulting in termination</t>
  </si>
  <si>
    <t>SpeakUP Program disclosures</t>
  </si>
  <si>
    <t>Whistleblower disclosures</t>
  </si>
  <si>
    <t>65</t>
  </si>
  <si>
    <t>Incidents and outages</t>
  </si>
  <si>
    <t>Data breaches reported to the OAIC</t>
  </si>
  <si>
    <r>
      <t>Significant IT incidents</t>
    </r>
    <r>
      <rPr>
        <vertAlign val="superscript"/>
        <sz val="9"/>
        <rFont val="Arial"/>
        <family val="2"/>
      </rPr>
      <t>3</t>
    </r>
  </si>
  <si>
    <r>
      <t>Political party spend</t>
    </r>
    <r>
      <rPr>
        <b/>
        <vertAlign val="superscript"/>
        <sz val="9"/>
        <rFont val="Arial"/>
        <family val="2"/>
      </rPr>
      <t>1</t>
    </r>
  </si>
  <si>
    <t>$'000</t>
  </si>
  <si>
    <t>Political events and forums</t>
  </si>
  <si>
    <t xml:space="preserve">Australian Labor Party </t>
  </si>
  <si>
    <t xml:space="preserve">Australian Liberal Party </t>
  </si>
  <si>
    <t>National Party of Australia</t>
  </si>
  <si>
    <r>
      <t>ESG risk assessment tool</t>
    </r>
    <r>
      <rPr>
        <b/>
        <vertAlign val="superscript"/>
        <sz val="9"/>
        <rFont val="Arial"/>
        <family val="2"/>
      </rPr>
      <t>1</t>
    </r>
  </si>
  <si>
    <t>Institutional Banking &amp; Markets</t>
  </si>
  <si>
    <t>Business Banking</t>
  </si>
  <si>
    <t>3 Significant IT incident volumes may fluctuate over time and are influenced by ongoing investments in digital modernisation, resilience and engineering capabilities, as well as changes in observability, incident response practices and ways of working. ASB is included from 1 October 2025.</t>
  </si>
  <si>
    <t>4 Number of assessments rounded to the nearest hundred.</t>
  </si>
  <si>
    <t>Sustainability funding (cumulative)</t>
  </si>
  <si>
    <r>
      <t>Renewable energy exposure</t>
    </r>
    <r>
      <rPr>
        <vertAlign val="superscript"/>
        <sz val="9"/>
        <rFont val="Arial"/>
        <family val="2"/>
      </rPr>
      <t>1</t>
    </r>
  </si>
  <si>
    <r>
      <t>Male employees</t>
    </r>
    <r>
      <rPr>
        <i/>
        <vertAlign val="superscript"/>
        <sz val="9"/>
        <rFont val="Arial"/>
        <family val="2"/>
      </rPr>
      <t>2</t>
    </r>
  </si>
  <si>
    <r>
      <t>Female employees</t>
    </r>
    <r>
      <rPr>
        <i/>
        <vertAlign val="superscript"/>
        <sz val="9"/>
        <rFont val="Arial"/>
        <family val="2"/>
      </rPr>
      <t>2</t>
    </r>
  </si>
  <si>
    <r>
      <t>Australia</t>
    </r>
    <r>
      <rPr>
        <i/>
        <vertAlign val="superscript"/>
        <sz val="9"/>
        <rFont val="Arial"/>
        <family val="2"/>
      </rPr>
      <t>1</t>
    </r>
  </si>
  <si>
    <r>
      <t>New Zealand (ASB)</t>
    </r>
    <r>
      <rPr>
        <i/>
        <vertAlign val="superscript"/>
        <sz val="9"/>
        <rFont val="Arial"/>
        <family val="2"/>
      </rPr>
      <t>1</t>
    </r>
  </si>
  <si>
    <r>
      <t>India</t>
    </r>
    <r>
      <rPr>
        <i/>
        <vertAlign val="superscript"/>
        <sz val="9"/>
        <rFont val="Arial"/>
        <family val="2"/>
      </rPr>
      <t>1</t>
    </r>
  </si>
  <si>
    <r>
      <t>Total number of suppliers</t>
    </r>
    <r>
      <rPr>
        <vertAlign val="superscript"/>
        <sz val="9"/>
        <color theme="1"/>
        <rFont val="Arial"/>
        <family val="2"/>
      </rPr>
      <t>1</t>
    </r>
  </si>
  <si>
    <r>
      <t>Australian small businesses</t>
    </r>
    <r>
      <rPr>
        <i/>
        <vertAlign val="superscript"/>
        <sz val="9"/>
        <color theme="1"/>
        <rFont val="Arial"/>
        <family val="2"/>
      </rPr>
      <t>1</t>
    </r>
  </si>
  <si>
    <r>
      <t>Average time to payment</t>
    </r>
    <r>
      <rPr>
        <b/>
        <vertAlign val="superscript"/>
        <sz val="9"/>
        <rFont val="Arial"/>
        <family val="2"/>
      </rPr>
      <t>1</t>
    </r>
  </si>
  <si>
    <t>Mental health position statement</t>
  </si>
  <si>
    <t>Greenhouse gas emissions</t>
  </si>
  <si>
    <t>ESG policies, standards, processes &amp; tools</t>
  </si>
  <si>
    <t>Sustainable financing metrics</t>
  </si>
  <si>
    <t>Total electricity consumption</t>
  </si>
  <si>
    <t>Renewable electricity procurement</t>
  </si>
  <si>
    <t>Renewable electricity purchased</t>
  </si>
  <si>
    <t>Total energy consumption 
(including electricity and fuel)</t>
  </si>
  <si>
    <t>Total energy production</t>
  </si>
  <si>
    <t>Total water</t>
  </si>
  <si>
    <t>Total waste</t>
  </si>
  <si>
    <r>
      <rPr>
        <b/>
        <sz val="9"/>
        <color rgb="FF000000"/>
        <rFont val="Arial"/>
        <family val="2"/>
      </rPr>
      <t>Office paper usage</t>
    </r>
    <r>
      <rPr>
        <sz val="9"/>
        <color rgb="FF000000"/>
        <rFont val="Arial"/>
        <family val="2"/>
      </rPr>
      <t xml:space="preserve"> (retail and commercial operations)</t>
    </r>
  </si>
  <si>
    <r>
      <t>India</t>
    </r>
    <r>
      <rPr>
        <i/>
        <vertAlign val="superscript"/>
        <sz val="9"/>
        <rFont val="Arial"/>
        <family val="2"/>
      </rPr>
      <t>2</t>
    </r>
  </si>
  <si>
    <r>
      <t>Other</t>
    </r>
    <r>
      <rPr>
        <i/>
        <vertAlign val="superscript"/>
        <sz val="9"/>
        <rFont val="Arial"/>
        <family val="2"/>
      </rPr>
      <t>2</t>
    </r>
  </si>
  <si>
    <t>Gender pay equity – (female to male base salary comparison)</t>
  </si>
  <si>
    <t>Lost time injury frequency rate (LTIFR)</t>
  </si>
  <si>
    <t>Digitally active customers</t>
  </si>
  <si>
    <t xml:space="preserve">1 The Group's total committed exposure as at the end of the reporting period. </t>
  </si>
  <si>
    <r>
      <t>ESG bond arrangement</t>
    </r>
    <r>
      <rPr>
        <vertAlign val="superscript"/>
        <sz val="9"/>
        <rFont val="Arial"/>
        <family val="2"/>
      </rPr>
      <t xml:space="preserve"> </t>
    </r>
  </si>
  <si>
    <r>
      <t>New and incremental financing since 1 July 2020</t>
    </r>
    <r>
      <rPr>
        <vertAlign val="superscript"/>
        <sz val="9"/>
        <rFont val="Arial"/>
        <family val="2"/>
      </rPr>
      <t>2</t>
    </r>
  </si>
  <si>
    <r>
      <t>Of which: FY26
contributions</t>
    </r>
    <r>
      <rPr>
        <vertAlign val="superscript"/>
        <sz val="9"/>
        <rFont val="Arial"/>
        <family val="2"/>
      </rPr>
      <t>3</t>
    </r>
  </si>
  <si>
    <r>
      <t>0.2</t>
    </r>
    <r>
      <rPr>
        <vertAlign val="superscript"/>
        <sz val="9"/>
        <rFont val="Arial"/>
        <family val="2"/>
      </rPr>
      <t>5</t>
    </r>
  </si>
  <si>
    <r>
      <t>People engagement response rate – CBA</t>
    </r>
    <r>
      <rPr>
        <vertAlign val="superscript"/>
        <sz val="9"/>
        <rFont val="Arial"/>
        <family val="2"/>
      </rPr>
      <t>2</t>
    </r>
  </si>
  <si>
    <r>
      <t>People covered by enterprise agreement</t>
    </r>
    <r>
      <rPr>
        <vertAlign val="superscript"/>
        <sz val="9"/>
        <rFont val="Arial"/>
        <family val="2"/>
      </rPr>
      <t>2</t>
    </r>
  </si>
  <si>
    <r>
      <t>Age diversity</t>
    </r>
    <r>
      <rPr>
        <b/>
        <vertAlign val="superscript"/>
        <sz val="9"/>
        <rFont val="Arial"/>
        <family val="2"/>
      </rPr>
      <t>2</t>
    </r>
  </si>
  <si>
    <t>2 Numbers may not sum to 100 due to rounding.</t>
  </si>
  <si>
    <r>
      <t>Cultural diversity</t>
    </r>
    <r>
      <rPr>
        <b/>
        <vertAlign val="superscript"/>
        <sz val="9"/>
        <rFont val="Arial"/>
        <family val="2"/>
      </rPr>
      <t>3</t>
    </r>
  </si>
  <si>
    <t>3 Metric data is sourced from the people and culture survey. For FY26, the relevant questions were asked in the May survey.</t>
  </si>
  <si>
    <r>
      <t>Executive Manager and above roles</t>
    </r>
    <r>
      <rPr>
        <vertAlign val="superscript"/>
        <sz val="9"/>
        <rFont val="Arial"/>
        <family val="2"/>
      </rPr>
      <t>4</t>
    </r>
  </si>
  <si>
    <r>
      <t>Conduct captured by The Banking Industry Conduct Background Check Protocol</t>
    </r>
    <r>
      <rPr>
        <vertAlign val="superscript"/>
        <sz val="9"/>
        <rFont val="Arial"/>
        <family val="2"/>
      </rPr>
      <t>1</t>
    </r>
  </si>
  <si>
    <r>
      <t>CBA Board composition</t>
    </r>
    <r>
      <rPr>
        <b/>
        <vertAlign val="superscript"/>
        <sz val="9"/>
        <rFont val="Arial"/>
        <family val="2"/>
      </rPr>
      <t>1</t>
    </r>
  </si>
  <si>
    <r>
      <t>Escalated to an external dispute resolution (EDR) scheme</t>
    </r>
    <r>
      <rPr>
        <vertAlign val="superscript"/>
        <sz val="9"/>
        <rFont val="Arial"/>
        <family val="2"/>
      </rPr>
      <t>3</t>
    </r>
  </si>
  <si>
    <t>Received</t>
  </si>
  <si>
    <t>Financed emissions metrics</t>
  </si>
  <si>
    <r>
      <t>Employees allocated parental leave</t>
    </r>
    <r>
      <rPr>
        <b/>
        <vertAlign val="superscript"/>
        <sz val="9"/>
        <rFont val="Arial"/>
        <family val="2"/>
      </rPr>
      <t>1,4</t>
    </r>
  </si>
  <si>
    <r>
      <t>Privacy complaints</t>
    </r>
    <r>
      <rPr>
        <i/>
        <vertAlign val="superscript"/>
        <sz val="9"/>
        <rFont val="Arial"/>
        <family val="2"/>
      </rPr>
      <t>3</t>
    </r>
  </si>
  <si>
    <t>4 Methodology has been updated to include employees who declined to answer in the denominator from 2025. Prior periods are not comparable.</t>
  </si>
  <si>
    <t xml:space="preserve">WGEA report mean and median gender pay gaps. The mean gender pay gap is the difference between the mean earnings for men and women, expressed as a percentage of men's mean earnings. The median gender pay gap is the difference between the median earnings for men and women, expressed as a percentage of the median man's earnings. Both metrics are calculated for Australia-based employees in accordance with WGEA's methodology and include employees on extended leave, super, overtime and bonuses. Includes Bankwest. Excludes Board members, contractors and furloughed employees. </t>
  </si>
  <si>
    <t>Workplace Gender Equity Agency (WGEA) gender pay gap</t>
  </si>
  <si>
    <t>The percentage of roles filled by women, in relation to the total headcount as at 30 June. PT Bank Commonwealth (PTBC) is included up to 30 April 2024, after which time our divestment from this business was complete. Excludes ASB businesses in New Zealand. This is the Criteria for the accompanying Selected Sustainability Information assured by PwC.</t>
  </si>
  <si>
    <t>Women in workforce</t>
  </si>
  <si>
    <t>Women in Senior Leadership (Group Executives)</t>
  </si>
  <si>
    <t>The percentage of roles at the level of Manager and above (including Branch Managers) filled by women, in relation to the total headcount at these levels as at 30 June. PT Bank Commonwealth (PTBC) is included up to 30 April 2024, after which time our divestment from this business was complete. Excludes ASB businesses in New Zealand. This is the Criteria for the accompanying Selected Sustainability Information assured by PwC.</t>
  </si>
  <si>
    <t>Women in Manager and above roles</t>
  </si>
  <si>
    <t>The percentage of roles at the level of Executive Manager and above filled by women, in relation to the total headcount at these levels as at 30 June. PT Bank Commonwealth (PTBC) is included up to 30 April 2024, after which time our divestment from this business was complete. Excludes ASB businesses in New Zealand. This is the Criteria for the accompanying Selected Sustainability Information assured by PwC.</t>
  </si>
  <si>
    <t>Women in Executive Manager and above roles</t>
  </si>
  <si>
    <t>Percentage of employees who have been assigned or completed the Group mandatory learning modules recorded in the Group’s learning management system (PeopleLink) as at 30 June. It includes employees who have a learning due date after 30 June. Excludes the training completion rates of terminated employees and the employees of ASB businesses in New Zealand. The Group’s mandatory learning modules are: Protecting our Customers (Risk Management Approach, Code of Conduct), Protecting our People (Health Safety and Wellbeing, Workplace Conduct including Sexual Harassment), Protecting our Integrity (Conflicts of Interest, Preventing Insider Trading), Protecting our Community (Fraud, Financial Crime including Anti-Money Laundering and Counter Terrorism Financing, Anti-Bribery and Corruption, Anti Tax Evasion and Facilitation and Sanctions), Protecting Information and Customer Trust (Information Security, Valuing Privacy, Resolving Customer Complaints) and Protecting our Communications (Spam Act Awareness). This is the Criteria for the accompanying Selected Sustainability Information assured by PwC.</t>
  </si>
  <si>
    <t>Training completion rate – mandatory learning</t>
  </si>
  <si>
    <t>Percentage of employees who have been assigned or completed the Code of Conduct learning module recorded in the Group’s learning management system (PeopleLink) as at 30 June. From July 2025, the Code of Conduct mandatory learning module has been integrated into a new Protecting Our Customers mandatory learning module. It includes employees who have a learning due date after 30 June for our full year reporting. Excludes the training completion rates of terminated employees and the employees of ASB businesses in New Zealand. This is the Criteria for the accompanying Selected Sustainability Information assured by PwC.</t>
  </si>
  <si>
    <t>Australian small business category refers to businesses with a registered ABN and an annual income less than $10m as defined by the Payment Times Reporting Regulator and identified through the Payment Times Reporting Regulator's Small Business Identification Tool.</t>
  </si>
  <si>
    <t>Active number of suppliers engaged by CBA Australia as at 30 June 2026. Excludes non-supplier third parties such as brokers, charities, regulators and government agencies.</t>
  </si>
  <si>
    <t xml:space="preserve">Total number of active suppliers for CBA Australia, CBA Services Private Limited India and ASB New Zealand as at 30 June 2026. Excludes other international jurisdictions. </t>
  </si>
  <si>
    <t>Total number of suppliers</t>
  </si>
  <si>
    <t xml:space="preserve">Electricity, both purchased from the grid and produced on site, consumed by retail and commercial properties, data centres, ATMs and electric vehicle fleet during the reporting period under the Group's operational control in Australia. </t>
  </si>
  <si>
    <t xml:space="preserve">Total electricity consumption – Australia </t>
  </si>
  <si>
    <t>The combined number of customers who have a relationship with the Group, as at 30 June. A customer is defined as anyone who holds an open account. Includes retail and non-retail customers and deceased estates. Customers who have a relationship with more than one entity (CBA, Bankwest and/or ASB) may be counted more than once.</t>
  </si>
  <si>
    <t>Total customers</t>
  </si>
  <si>
    <t>Total community investment includes cash contributions, value of time volunteering, forgone revenue and program management costs during the reporting period. This is the Criteria for the accompanying Selected Sustainability Information assured by PwC.</t>
  </si>
  <si>
    <t>The written plan including actions and timeframes prepared in consultation with the supplier to reduce and mitigate the supplier’s modern slavery risks and breaches.</t>
  </si>
  <si>
    <t>Supplier Improvement Plan</t>
  </si>
  <si>
    <t xml:space="preserve">This metric represents closed substantiated misconduct cases managed in Australia by the Workplace Relations team, SpeakUP team and/or Group Investigations team during the reporting period. The metric excludes incidents reported by local associates and joint ventures. There are various internal policies within the Group that govern staff conduct obligations, such as the Code of Conduct which is the guiding framework at CBA. Colonial First State (CFS) is included up to 1 December 2021, after which our divestment from the business was complete. This is the Criteria for the accompanying Selected Sustainability Information assured by PwC. </t>
  </si>
  <si>
    <t xml:space="preserve">Supplier Risk Governance (SRG) tool is an application used to determine service and supplier risk to support the Group’s supplier risk and governance process. </t>
  </si>
  <si>
    <t>SRG tool</t>
  </si>
  <si>
    <t xml:space="preserve">The number of significant IT incidents during the reporting period causing a critical or significant business impact to the Group. Incidents are categorised according to the Group’s IT Incident Management Standard. ASB is included from 1 October 2025. This is the Criteria for the accompanying Selected Sustainability Information assured by PwC. </t>
  </si>
  <si>
    <t>Significant IT incidents</t>
  </si>
  <si>
    <t>The average number of weekly observable events in the CBA and Bankwest network that are analysed for potential cyber threats to 30 June. Excludes ASB businesses in New Zealand.</t>
  </si>
  <si>
    <t>Signals analysed for potential cyber threats</t>
  </si>
  <si>
    <t xml:space="preserve">Main Financial Institution (MFI) Share measures the proportion of Banking and Finance MFI Customers that nominated each bank as their MFI. In the Roy Morgan Single Source Survey, MFI is a customer-determined response where one institution is nominated as the primary financial institution they deal with (when considering all financial products they hold). Peers include ANZ Group (including Suncorp from August 2024), NAB Group and Westpac Group (including St George Group). CBA Group includes Bankwest. Source: Roy Morgan Single Source survey conducted by Roy Morgan, Australian population 14+ (12 month averages to June for our full year reporting), excluding those unable to identify MFI. </t>
  </si>
  <si>
    <t>Retail MFI Share</t>
  </si>
  <si>
    <t>RepTrak, The RepTrak Company. Data is collected throughout the quarter and reported at quarter end. The reputation score is a calculation based on four statements measuring esteem, admiration and respect, trust and good feeling towards the organisation; expressed as a score ranging from 0–100 to determine the reputational strength of the company.</t>
  </si>
  <si>
    <t xml:space="preserve">RepTrak reputation score </t>
  </si>
  <si>
    <t>Renewable energy exposure</t>
  </si>
  <si>
    <t>Renewable electricity procurement (%)
– Group</t>
  </si>
  <si>
    <t>Political party spend</t>
  </si>
  <si>
    <t>Phishing sites taken down</t>
  </si>
  <si>
    <t>People engagement response rate – CBA</t>
  </si>
  <si>
    <t>People engagement index 
– CBA</t>
  </si>
  <si>
    <t>People covered by enterprise agreement (%)</t>
  </si>
  <si>
    <t xml:space="preserve">RFI Global Atlas Consumer MFI Online Banking NPS: Based on MFI customers rating their likelihood to recommend their MFI's Online Banking used in the last four weeks. NPS results are shown as a six-month rolling average. NPS ranks are based on simple comparisons of scores among major banks, not statistically significant differences. NPS is reported for each brand, therefore CBA excludes Bankwest and ASB Banking Group. </t>
  </si>
  <si>
    <t>NPS – CBA – Consumer online banking</t>
  </si>
  <si>
    <t>RFI Global Atlas Consumer MFI Mobile Banking App NPS: Based on MFI customers rating their likelihood to recommend their MFI’s Mobile Banking App used in the last four weeks. NPS results are shown as a six-month rolling average. NPS ranks are based on simple comparisons of scores among major banks, not statistically significant differences. NPS is reported for each brand, therefore CBA excludes Bankwest and ASB Banking Group.</t>
  </si>
  <si>
    <t>NPS – CBA – Consumer mobile banking app</t>
  </si>
  <si>
    <t>RFI Global Atlas Institutional $300 million plus Business MFI NPS: Based on Australian businesses with an annual revenue of $300 million or more for the previous financial year rating their likelihood to recommend their MFI for Business Banking. NPS results are shown as a twelve-month rolling average. NPS ranks are based on simple comparisons of scores among major banks, not statistically significant differences. NPS is reported for each brand, therefore CBA excludes Bankwest and ASB Banking Group.</t>
  </si>
  <si>
    <t>NPS – CBA – Institutional</t>
  </si>
  <si>
    <t>RFI Global Atlas Consumer MFI NPS. Based on Australian population aged 14+ years old rating their likelihood to recommend their MFI. NPS results are shown as a six-month rolling average. NPS ranks are based on simple comparisons of scores among major banks, not statistically significant differences. NPS is reported for each brand, therefore CBA excludes Bankwest and ASB Banking Group.</t>
  </si>
  <si>
    <t>NPS – CBA – Consumer</t>
  </si>
  <si>
    <t>RFI Global Atlas Business MFI NPS. Based on Australian businesses rating their likelihood to recommend their MFI for Business Banking. NPS results are shown as a six-month rolling average. NPS ranks are based on simple comparisons of scores among major banks, not statistically significant differences. NPS is reported for each brand, therefore CBA excludes Bankwest and ASB Banking Group.</t>
  </si>
  <si>
    <t xml:space="preserve">NPS – CBA – Business </t>
  </si>
  <si>
    <t>RFI-DBM Atlas Consumer MFI NPS (refer to definition for Net Promoter Score). Based on Australian population aged 14+ years old, rating their likelihood to recommend their MFI. NPS results are shown as a six-month rolling average. NPS is reported for each brand, therefore Commonwealth Bank of Australia excludes Bankwest, and Westpac excludes St George, BankSA and Bank of Melbourne. Bankwest ranking is based on the following nine banks: CBA, ANZ, Westpac, NAB, Adelaide/Bendigo Bank, Suncorp, Bankwest, Bank of Queensland and St George. NPS ranks are based on absolute scores among reported banks and not statistically significant differences.</t>
  </si>
  <si>
    <t>NPS – Bankwest – Consumer</t>
  </si>
  <si>
    <t>Business Finance Monitor NPS measures the net likelihood of recommendation to others of the business or rural customer’s MFI. Using a scale of 0 to 10 (0 means ‘extremely unlikely’ and 10 means ‘extremely likely’), the 0–6 raters (detractors) are deducted from the 9–10 raters (promoters). Four-quarter rolling average data is used. The ranking refers to ASB’s position relative to the other three main New Zealand banks.</t>
  </si>
  <si>
    <t>NPS – ASB – Business and rural banking</t>
  </si>
  <si>
    <t>Retail Market Monitor NPS measures the net likelihood of recommendation to others of the customer’s MFI. Using a scale of 1 to 10 (1 means ‘extremely unlikely’ and 10 means ‘extremely likely’), the 1–6 raters (detractors) are deducted from the 9–10 raters (promoters). Twelve-month rolling average data is used. The ranking refers to ASB’s position relative to the other four main New Zealand banks.</t>
  </si>
  <si>
    <t>NPS – ASB – Consumer</t>
  </si>
  <si>
    <t>The total number of interactions with individuals, including non-CommBank customers, in vulnerable circumstances supported by the Next Chapter team during the reporting period. The channels are: inbound calls answered; asynchronous chat opened conversations via the CommBank app; and successful outbound contacts made to support customers who received abusive messages via transaction descriptions. Excludes ASB businesses in New Zealand. This is the Criteria for the accompanying Selected Sustainability Information assured by PwC.</t>
  </si>
  <si>
    <t>Next Chapter interactions</t>
  </si>
  <si>
    <t>For the major banks, NPS is reported for main bank (MFI) only. "Net Promoter®, NPS®, NPS Prism®, and the NPS-related emoticons are registered trademarks of Bain &amp; Company, Inc., NICE Systems, Inc., and Fred Reichheld. Net Promoter ScoreSM and Net Promoter SystemSM are service marks of Bain &amp; Company, Inc., NICE Systems, Inc., and Fred Reichheld.“ NPS refers to customer likelihood to recommend their main financial institution using a scale from 0-10 (where 0 is ‘Not at all likely’ and 10 is ‘Extremely likely) and NPS is calculated by subtracting the percentage of Detractors (scores 0-6) from the percentage of Promoters (scores 9-10).</t>
  </si>
  <si>
    <t>Net Promoter Score (NPS)</t>
  </si>
  <si>
    <t>The total number of logins to core digital assets (NetBank or CommBank app. Excludes CommBiz) divided by the number of customers who have logged into a core digital asset in the month of June for our full year reporting.</t>
  </si>
  <si>
    <t>Monthly digital logins per active customer</t>
  </si>
  <si>
    <t xml:space="preserve">This metric represents closed substantiated misconduct cases which resulted in termination and were managed in Australia by the Workplace Relations team, SpeakUP team and/or Group Investigations team during the reporting period. The metric excludes incidents reported by local associates and joint ventures. There are various internal policies within the Group that govern staff conduct obligations, such as the Code of Conduct which is the guiding framework at CBA. Colonial First State (CFS) is included up to 1 December 2021, after which time our divestment from the business was complete. This is the Criteria for the accompanying Selected Sustainability Information assured by PwC. </t>
  </si>
  <si>
    <t>The number of ESG risk assessments completed for institutional transactions during the reporting period, using the Bank’s ESG risk assessment tool to identify, assess and document ESG risks, and alignment to the E&amp;S Framework.</t>
  </si>
  <si>
    <t>Institutional Banking &amp; Markets – Number of assessments completed</t>
  </si>
  <si>
    <t>A questionnaire that assesses the inherent risk of a service that a supplier will provide to CBA, assuming that no controls are in place, as well as identifying and assessing specific risks associated with the service.</t>
  </si>
  <si>
    <t>Inherent Risk Assessment</t>
  </si>
  <si>
    <t>Indigenous workforce
(ancestry)</t>
  </si>
  <si>
    <t xml:space="preserve">Number of calls received from retail customers via the dedicated ICAL during the reporting period. It excludes calls that were abandoned by CBA retail customers. Excludes Bankwest. This is the Criteria for the accompanying Selected Sustainability Information assured by PwC. </t>
  </si>
  <si>
    <t>Indigenous Customer Assistance Line (ICAL)
(calls received)</t>
  </si>
  <si>
    <t xml:space="preserve">Online questionnaire within the SRG tool used to conduct modern slavery due diligence on suppliers, as well as to monitor supplier controls on an ongoing basis. </t>
  </si>
  <si>
    <t>Human Rights Control Program</t>
  </si>
  <si>
    <t>Health, safety and wellbeing training</t>
  </si>
  <si>
    <t>Total number of CBA hardship approvals during the reporting period for retail accounts across home loans, personal loans and credit cards. A hardship account is defined as an account where the customer takes up an approved hardship solution, due to financial hardship, owing (but not limited) to reasons such as unemployment/underemployment, health, relationship breakdown and over committed. Excludes written off accounts and life arrangements. Excludes Bankwest and ASB New Zealand.</t>
  </si>
  <si>
    <t>Hardship approvals</t>
  </si>
  <si>
    <t>Scope 3 Category 8 – Upstream leased assets</t>
  </si>
  <si>
    <t>Scope 3 Category 7 – Employee commuting</t>
  </si>
  <si>
    <t>Scope 3 Category 6 – Business travel</t>
  </si>
  <si>
    <t>Scope 3 Category 5 – Waste generated in operations</t>
  </si>
  <si>
    <t>Scope 3 Category 4 – Upstream Transportation and Distribution</t>
  </si>
  <si>
    <t>Scope 3 Category 3 – Fuel and energy-related activities not included in Scope 1 or Scope 2</t>
  </si>
  <si>
    <t>Scope 3 Category 1 – Purchased goods and services</t>
  </si>
  <si>
    <t>Scope 1 – Mobile combustion emissions</t>
  </si>
  <si>
    <t>The number of graduates who accepted and commenced in a graduate position with CBA or Bankwest during the reporting period. Graduate positions commence in February each year. This is the Criteria for the accompanying Selected Sustainability Information assured by PwC.</t>
  </si>
  <si>
    <t xml:space="preserve">Gender pay equity is defined as the ratio of the weighted average base salary (including secondment allowance, where applicable) of males and females for Australia-based employees of the Group, as at 31 March. The data reflects roles in similar functions, role scope and responsibilities. The data refers to permanent employees who are full-time, part-time, on secondment, job sharing or on extended leave. It excludes the CEO, Board members, contractors, casual employees and employees who have not responded with a defined gender. This is the Criteria for the accompanying Selected Sustainability Information assured by PwC. </t>
  </si>
  <si>
    <t>Gender pay equity – female to male base salary comparison</t>
  </si>
  <si>
    <t>A Financial Independence Hub participant is an individual who has received meaningful support, interactions or assistance within the Financial Independence program. This might include, but is not limited to, financial coaching, financial counselling, providing advice, information or education on domestic and family violence and/or financial abuse, referrals to other services within Good Shepherd or to external agencies, or support with tasks. A participant can receive one or more services. An individual may participate (engage) more than once with the Financial Independence Hub and is supported until they no longer need assistance on their journey to financial independence. They are counted as a participant each time they engage to seek support or service.</t>
  </si>
  <si>
    <t>Financial Independence Hub (participants supported)</t>
  </si>
  <si>
    <t>The number of CBA and Bankwest employees who have completed ESG training modules, measured by headcount, as recorded in the Bank’s learning management system (PeopleLink) as at 30 June. Excludes ASB businesses in New Zealand. This is the Criteria for the accompanying Selected Sustainability Information assured by PwC.</t>
  </si>
  <si>
    <t>ESG training completed (headcount)</t>
  </si>
  <si>
    <t>The number of ESG training modules or events completed or attended by CBA and Bankwest employees, delivered via online learning modules, in-person or virtual events as at 30 June. Fundamental training includes basic entry level introductory content. Specialised training is specific to a role, industry or other tailored content. Excludes ASB businesses in New Zealand.</t>
  </si>
  <si>
    <t>ESG learnings
completed/attended</t>
  </si>
  <si>
    <t xml:space="preserve">The full value of all Green, Social, Sustainability, Sustainability-Linked and Transition Bonds arranged during the 12 months ended 30 June, in which CBA acted as Global Coordinator, Manager/Bookrunner or Lead Arranger. The roles and ESG label classification have been defined in the Term Sheet documentation and confirmed by Bloomberg with an 'ESG tag'. Private placements aligned with International Capital Market Association principles are included. </t>
  </si>
  <si>
    <t>ESG bond arrangement</t>
  </si>
  <si>
    <t>Escalated complaints to an external dispute resolution (EDR) scheme
– Total
– Privacy complaints</t>
  </si>
  <si>
    <t>The number of Australian employees as at 30 June for our full year reporting who are permanent employees working in full-time, part-time or casual positions, including job share or on extended leave. It excludes ASB businesses in New Zealand, fixed term contractors and contingent workers. This is the Criteria for the accompanying Selected Sustainability Information assured by PwC.</t>
  </si>
  <si>
    <t>Employees working flexibly</t>
  </si>
  <si>
    <t>Employees with disability or neurodivergence</t>
  </si>
  <si>
    <t>Employees with caring responsibilities</t>
  </si>
  <si>
    <t>Employees who identify as LGBTQIA+</t>
  </si>
  <si>
    <t>Number of employees allocated parental leave during the reporting period, including those who have left the Group, as recorded in the Group’s human resources information system, following submission of a birth or placement notification and manager approval. Prior to FY26, this was calculated based on the number of employees eligible for parental leave benefits who had started primary or secondary carer parental leave during the reporting period. Excludes ASB businesses in New Zealand and employees of discontinued operations. This is the Criteria for the accompanying Selected Sustainability Information assured by PwC.</t>
  </si>
  <si>
    <t xml:space="preserve">Refers to all voluntary exits of permanent employees during the reporting period as a percentage of the average permanent headcount paid directly by the Group (full-time, part-time, job share or on extended leave), excluding ASB businesses in New Zealand. Voluntary exits are determined to be resignations and retirements. This is the Criteria for the accompanying Selected Sustainability Information assured by PwC. </t>
  </si>
  <si>
    <t>Employee turnover – voluntary</t>
  </si>
  <si>
    <t xml:space="preserve">Refers to all involuntary exits of permanent employees during the reporting period as a percentage of the average permanent headcount paid directly by the Group (full-time, part-time, job share or on extended leave), excluding ASB businesses in New Zealand. Involuntary exits include redundancies and terminations for disciplinary reasons. This is the Criteria for the accompanying Selected Sustainability Information assured by PwC. </t>
  </si>
  <si>
    <t>Employee turnover – involuntary</t>
  </si>
  <si>
    <t>Employee training (hours per employee)</t>
  </si>
  <si>
    <t>Digital Transactions via app</t>
  </si>
  <si>
    <t>The total number of customers who have logged into a core digital asset (NetBank or CommBank mobile app, excludes CommBiz) at least once in the month of June for our full year reporting. This is the Criteria for the accompanying Selected Sustainability Information assured by PwC.</t>
  </si>
  <si>
    <t>Cultural diversity – Executive Manager and above roles</t>
  </si>
  <si>
    <t>The Australian Banking Association (ABA) Conduct Background Check Protocol was implemented in June 2017 and assists the ABA’s member organisations when hiring to find out information about a job applicant’s past employment history and conduct record. The ABA Protocol sets out a series of fact-based questions an ABA subscriber can ask another ABA subscriber about a candidate to help identify any past employment history of misconduct in accordance with the protocol.</t>
  </si>
  <si>
    <t>Conduct captured by The Banking Industry Conduct Background Check Protocol</t>
  </si>
  <si>
    <t xml:space="preserve">Total community investment as a percentage of the Group’s cash net profit from continuing operations before tax during the reporting period. This is the Criteria for the accompanying Selected Sustainability Information assured by PwC. </t>
  </si>
  <si>
    <t>Community investment as a percentage of cash net profit before tax</t>
  </si>
  <si>
    <t xml:space="preserve">Total estimated dollar value of volunteering hours contributed by Australia-based CBA and Bankwest employees during the reporting period, excluding terminated employees. Volunteering activities as captured in the Group’s leave management system (Workday). Average hourly rates are calculated using Australia-based permanent employees’ salaries as at 30 June, excluding the salaries of the Board, the CEO, Group Executives and offshore employees. Colonial First State (CFS) is included up to 1 December 2021, after which time our divestment from the business was complete. This is the Criteria for the accompanying Selected Sustainability Information assured by PwC. </t>
  </si>
  <si>
    <t>Community investment 
– value of time volunteering</t>
  </si>
  <si>
    <t xml:space="preserve">Total costs incurred by the Group to implement and manage community investment programs including the Indigenous Customer Assistance Line (ICAL) contact centre, Next Chapter, Women in Focus, school programs as well as other not-for-profit activities during the reporting period. These costs include salary and wages, occupancy, IT and other expenditure. Amounts include approved invoices (including grants) to a registered Australian Indigenous business – refer to Australian Indigenous supplier spend. All amounts are verified transactions, inclusive of GST where applicable, with the exception of transactions which are exempt from GST. This is the Criteria for the accompanying Selected Sustainability Information assured by PwC. </t>
  </si>
  <si>
    <t>Community investment 
– program management costs</t>
  </si>
  <si>
    <t>Forgone revenue consists of the aggregate value of fee-free or discounted CBA products and services related to transacting accounts during the reporting period, to a range of customers including youth, young adults, Government benefit recipients, not-for-profit organisations and older people. This metric relates to monthly account fee and transaction fees, and contains some assumptions to estimate the number of active accounts with forgone revenue. This metric does not include discounts on interest rates or revenue forgone as part of CBA’s Emergency Assistance Packages. Certain transaction fee waivers are excluded from forgone revenue estimates. This is the Criteria for the accompanying Selected Sustainability Information assured by PwC.</t>
  </si>
  <si>
    <t>Community investment 
– forgone revenue</t>
  </si>
  <si>
    <t>Community investment 
– cash contributions</t>
  </si>
  <si>
    <t>The total number of customers that have logged into the CommBank mobile app at least once in the month of June for our full year reporting. This is the Criteria for the accompanying Selected Sustainability Information assured by PwC.</t>
  </si>
  <si>
    <t>The number of customers who have a relationship with CBA, as at 30 June. A customer is defined as anyone who is currently associated with an open account as either the owner, joint owner, trustee or primary cardholder. Includes retail and non-retail customers, and deceased estates. This is the Criteria for the accompanying Selected Sustainability Information assured by PwC.</t>
  </si>
  <si>
    <t>Business MFI share</t>
  </si>
  <si>
    <t>Business Banking – Number of assessments completed</t>
  </si>
  <si>
    <t>Bankwest customers</t>
  </si>
  <si>
    <t>Average time to payment is defined as the average number of days between the latter of the invoice date or invoice receipt date, and payment date of invoices settled with the below defined suppliers. Australia refers to Australian based suppliers with a registered ABN. Australian small business category refers to businesses with a registered ABN and an annual income less than $10m as defined by the Payment Times Reporting Regulator and identified through the Payment Times Reporting Regulator's Small Business Identification Tool.</t>
  </si>
  <si>
    <t xml:space="preserve">Average time to payment </t>
  </si>
  <si>
    <t>Australian Indigenous supplier spend (Directed spend)</t>
  </si>
  <si>
    <t>Australian Indigenous supplier spend (Direct spend)</t>
  </si>
  <si>
    <t>The number of customers who have a relationship with ASB New Zealand, as at 30 June. A customer is defined as anyone who holds an open account. Includes retail and non-retail customers, and deceased estates.</t>
  </si>
  <si>
    <t>ASB customers</t>
  </si>
  <si>
    <t xml:space="preserve">Total annual AUD spend on suppliers for CBA Australia, CBA Services Private Limited India and ASB New Zealand as at 30 June 2026. Excludes other international jurisdictions. </t>
  </si>
  <si>
    <t xml:space="preserve">Annual spend on suppliers </t>
  </si>
  <si>
    <t xml:space="preserve">Amount prevented and recovered in scams </t>
  </si>
  <si>
    <t xml:space="preserve">Proportion of permanent employees (full-time, part-time, job share or on extended leave), casuals, employees on international assignment and contractors paid directly by the Group, by age group as at 30 June. Excludes ASB businesses in New Zealand. PT Bank Commonwealth (PTBC) is included up to 30 April 2024, after which time our divestment from this business was complete. This is the Criteria for the accompanying Selected Sustainability Information assured by PwC. </t>
  </si>
  <si>
    <t>Age diversity</t>
  </si>
  <si>
    <t xml:space="preserve">Absenteeism refers to the average number of sick leave days taken (and carer’s leave days for CommSec employees) during the reporting period per Australia-based full-time equivalent employee including Bankwest. Colonial First State (CFS) is included up to 1 December 2021, after which time our divestment from the business was complete. This is the Criteria for the accompanying Selected Sustainability Information assured by PwC. </t>
  </si>
  <si>
    <t>Definition</t>
  </si>
  <si>
    <t>Term</t>
  </si>
  <si>
    <t>Glossary</t>
  </si>
  <si>
    <r>
      <t>India</t>
    </r>
    <r>
      <rPr>
        <i/>
        <vertAlign val="superscript"/>
        <sz val="9"/>
        <rFont val="Arial"/>
        <family val="2"/>
      </rPr>
      <t>1,2</t>
    </r>
  </si>
  <si>
    <t xml:space="preserve">Number of disclosures made to the Group’s SpeakUP Program during the reporting period. The disclosures include both whistleblower and non-whistleblower disclosures. Colonial First State (CFS) is included up to 1 December 2021 and PT Bank Commonwealth (PTBC) is included up to 30 April 2024, after which time our divestment from these businesses was complete. This is the Criteria for the accompanying Selected Sustainability Information assured by PwC. </t>
  </si>
  <si>
    <r>
      <t>Australian small businesses</t>
    </r>
    <r>
      <rPr>
        <vertAlign val="superscript"/>
        <sz val="9"/>
        <color theme="1"/>
        <rFont val="Arial"/>
        <family val="2"/>
      </rPr>
      <t>5</t>
    </r>
    <r>
      <rPr>
        <sz val="9"/>
        <color theme="1"/>
        <rFont val="Arial"/>
        <family val="2"/>
      </rPr>
      <t xml:space="preserve"> </t>
    </r>
  </si>
  <si>
    <t>Diversity &amp; inclusion metrics</t>
  </si>
  <si>
    <t>Environment metrics</t>
  </si>
  <si>
    <t>Social &amp; governance metrics</t>
  </si>
  <si>
    <t xml:space="preserve">Details of greenhouse gas (GHG) emissions categories and other environment-related terms can be found </t>
  </si>
  <si>
    <t>Social &amp; governance metrics do not apply a colour code as only one level of assurance is shown over applicable metrics.</t>
  </si>
  <si>
    <t>1st</t>
  </si>
  <si>
    <t>2nd</t>
  </si>
  <si>
    <t>2 From FY25 Next Chapter interaction figures have been refined to exclude internal (Community Wellbeing) guidance, providing a truer reflection of the team’s direct support provided to individuals. This change helps the metric more accurately represent the core purpose of the Next Chapter team. Prior period figures have not been restated.</t>
  </si>
  <si>
    <t>Sustainable Aviation Fuel (SAF)</t>
  </si>
  <si>
    <t>Reflects emissions reductions from SAF purchases as sourced during the reporting period. SAF is renewable or waste-derived drop-in aviation fuel that meets sustainability criteria, and a lifecycle assessment approximates the emission reductions associated with a given volume of physical SAF as compared to the same volume of traditional fossil-based jet fuel on a Well-to-Wake (WTW) basis.</t>
  </si>
  <si>
    <r>
      <t>1</t>
    </r>
    <r>
      <rPr>
        <sz val="9"/>
        <color theme="1"/>
        <rFont val="Arial"/>
        <family val="2"/>
      </rPr>
      <t>st</t>
    </r>
  </si>
  <si>
    <r>
      <t>2</t>
    </r>
    <r>
      <rPr>
        <sz val="9"/>
        <rFont val="Arial"/>
        <family val="2"/>
      </rPr>
      <t>nd</t>
    </r>
  </si>
  <si>
    <t>8th</t>
  </si>
  <si>
    <t>3rd</t>
  </si>
  <si>
    <r>
      <t>3</t>
    </r>
    <r>
      <rPr>
        <sz val="9"/>
        <color theme="1"/>
        <rFont val="Arial"/>
        <family val="2"/>
      </rPr>
      <t>rd</t>
    </r>
  </si>
  <si>
    <r>
      <t>1</t>
    </r>
    <r>
      <rPr>
        <sz val="9"/>
        <rFont val="Arial"/>
        <family val="2"/>
      </rPr>
      <t>st</t>
    </r>
  </si>
  <si>
    <r>
      <t>7</t>
    </r>
    <r>
      <rPr>
        <sz val="9"/>
        <rFont val="Arial"/>
        <family val="2"/>
      </rPr>
      <t>th</t>
    </r>
  </si>
  <si>
    <r>
      <t>Annual spend on all suppliers</t>
    </r>
    <r>
      <rPr>
        <vertAlign val="superscript"/>
        <sz val="9"/>
        <color theme="1"/>
        <rFont val="Arial"/>
        <family val="2"/>
      </rPr>
      <t>1,2</t>
    </r>
  </si>
  <si>
    <t xml:space="preserve">The number of phishing sites identified impersonating Group branding (CommBank, Commonwealth Bank, CommBiz, CommSec, NetBank, Bankwest and CBA Group) and taken down by a third-party vendor during the reporting period. This is the Criteria for the accompanying Selected Sustainability Information assured by PwC. </t>
  </si>
  <si>
    <t>Indirect emissions from the production of capital goods purchased or acquired by the Group as part of workspace construction and fit outs in the reporting year.</t>
  </si>
  <si>
    <r>
      <t>Flexible working</t>
    </r>
    <r>
      <rPr>
        <b/>
        <vertAlign val="superscript"/>
        <sz val="9"/>
        <rFont val="Arial"/>
        <family val="2"/>
      </rPr>
      <t>3</t>
    </r>
  </si>
  <si>
    <t>Landfill</t>
  </si>
  <si>
    <t>Recycled</t>
  </si>
  <si>
    <r>
      <t>Other diversity metrics</t>
    </r>
    <r>
      <rPr>
        <b/>
        <vertAlign val="superscript"/>
        <sz val="9"/>
        <rFont val="Arial"/>
        <family val="2"/>
      </rPr>
      <t>3</t>
    </r>
  </si>
  <si>
    <t>Indigenous workforce (ancestry)</t>
  </si>
  <si>
    <t>The proportion of Australia-based employees at Executive Manager level and above who disclosed that they have a culturally diverse background, as recorded in the Group’s human resources information system as at 30 June. Disclosure is voluntary and may vary over time. Prior to 2025, this data was captured through the people and culture survey. In 2024, the people and culture survey introduced a standalone question, as a result, prior years reflect responses to the ancestry question. The calculation includes employees who selected not to disclose their cultural background. This is the Criteria for the accompanying Selected Sustainability Information assured by PwC.</t>
  </si>
  <si>
    <t>The proportion of Australia-based employees who disclosed that they identify as Lesbian, Gay, Bisexual, Queer, Asexual, Pansexual or another diverse sexual orientation, as recorded in the Group’s human resources information system as at 30 June. Disclosure is voluntary and may vary over time. Prior to 2025, this data was captured through the people and culture survey. In 2024, the relevant question in the people and culture survey changed, as a result, prior years reflect the proportion of employees who identified as Lesbian, Gay, Bisexual, Transgender, Queer, Intersex, Asexual, non-binary/gender diverse (LGBTQIA+) or other. Excludes ASB businesses in New Zealand. This is the Criteria for the accompanying Selected Sustainability Information assured by PwC.</t>
  </si>
  <si>
    <t>The proportion of Australia-based employees who disclosed that they have a disability or that they are neurodivergent, as recorded in the Group’s human resources information system as at 30 June. Disclosure is voluntary and may vary over time. Prior to 2025, this data was captured through the people and culture survey. In 2024, the relevant question in the people and culture survey changed, as a result, prior years reflect the proportion of employees who disclosed that they had a disability, chronic illness or other medical condition. Businesses in Indonesia included up to September 2023. Excludes ASB businesses in New Zealand. This is the Criteria for the accompanying Selected Sustainability Information assured by PwC.</t>
  </si>
  <si>
    <t>The proportion of Australia-based employees who disclosed that they identify as Australian Aboriginal and/or Torres Strait Islander, as recorded in the Group’s human resources information system as at 30 June. Disclosure is voluntary and may vary over time. Prior to 2025, this data was captured through the people and culture survey. In 2024, the people and culture survey introduced a standalone question, as a result, prior years reflect responses to the ancestry question. This is the Criteria for the accompanying Selected Sustainability Information assured by PwC.</t>
  </si>
  <si>
    <t>3 In line with our commitment as part of our FY26-28 RAP, we aim to spend a cumulative $100m with First Nations businesses between 1 July 2025 and 30 June 2028.</t>
  </si>
  <si>
    <r>
      <t>Total Australian Indigenous supplier spend</t>
    </r>
    <r>
      <rPr>
        <vertAlign val="superscript"/>
        <sz val="9"/>
        <rFont val="Arial"/>
        <family val="2"/>
      </rPr>
      <t>3</t>
    </r>
  </si>
  <si>
    <t>Total Scope 3 operational emissions (Category 1-14, excluding SAF)</t>
  </si>
  <si>
    <t>Total Scope 3 operational emissions (Category 1-14, including SAF)</t>
  </si>
  <si>
    <t>Total Scope 3 emissions (Category 1-15, excluding SAF)</t>
  </si>
  <si>
    <t>Total Scope 3 emissions (Category 1-15, including SAF)</t>
  </si>
  <si>
    <t>The number of complaints escalated to an EDR scheme for the Group during the reporting period. This includes complaints that have been through the Bank’s Internal Dispute Resolution (IDR) process then escalated to an EDR scheme, or complaints where customers have gone directly to an EDR scheme. The reported metric includes the number of privacy-related complaints escalated to the Office of the Australian Information Commissioner (OAIC) or Australian Financial Complaints Authority (AFCA) for the Group during the reporting period. These complaints are recorded in FirstPoint and managed by the Group Customer Relations and/or Customer Care teams. EDR schemes include, but are not limited to the AFCA and the OAIC. Includes Bankwest and CBA/Colonial First State (CFS) or Commonwealth Insurance Limited (CIL) commingled complaints or complaints related to the sale and distribution of CFS/CIL products. CFS is included up to 1 December 2021, after which time our divestment from the business was complete. Excludes ASB businesses in New Zealand and other overseas operations. This is the Criteria for the accompanying Selected Sustainability Information assured by PwC.</t>
  </si>
  <si>
    <t>Direct emissions from refrigerant top-ups in heating, ventilation and air conditioning (HVAC) systems under the Group's operational control during the reporting period.</t>
  </si>
  <si>
    <t xml:space="preserve">Direct emissions from the combustion of natural gas in commercial properties and stationary diesel in data centres under the Group's operational control during the reporting period. These fuels are used to produce heat, electricity or power. </t>
  </si>
  <si>
    <t>Scope 1 – Stationary combustion Emissions</t>
  </si>
  <si>
    <t xml:space="preserve">Indirect emissions from the extraction, production and transportation of fuels and energy purchased by the Group during the reporting period that are not already accounted for in Scope 1 or Scope 2. This includes upstream emissions associated with natural gas used in retail and commercial properties and stationary diesel used in data centres under the Group's operational control, transmission and distribution losses from electricity used by retail and commercial properties, data centres, ATMs and the electric vehicle fleet, and upstream emissions from transport fuels used in the tool-of-trade fleet. </t>
  </si>
  <si>
    <t>Indirect emissions generated from waste disposal and water consumption across commercial, retail and data centre properties occupied by the Group during the reporting period.</t>
  </si>
  <si>
    <t>Indirect emissions arising from the operation of assets leased by the Group in the reporting year, reported by lessee. Reflects base building emissions from commercial offices and data centres, and emissions from offices not under the Group's operational control.</t>
  </si>
  <si>
    <t>Total energy consumed by the combustion of natural gas and liquid fuels for the business use of tool-of-trade and other Group‑owned or controlled plants and vehicles, and by electricity for properties and electric vehicle fleet during the reporting period, under the Group’s operational control in Australia. This is the Criteria for the accompanying Selected Sustainability Information assured by PwC.</t>
  </si>
  <si>
    <t>The total energy produced as electricity from solar photovoltaic panels installed on sites within the Group’s operational control in Australia. This is the Criteria for the accompanying Selected Sustainability Information assured by PwC.</t>
  </si>
  <si>
    <r>
      <t>Sexual harassment/sex-based harassment</t>
    </r>
    <r>
      <rPr>
        <i/>
        <vertAlign val="superscript"/>
        <sz val="9"/>
        <rFont val="Arial"/>
        <family val="2"/>
      </rPr>
      <t>1</t>
    </r>
  </si>
  <si>
    <t>Manager/Professional</t>
  </si>
  <si>
    <t>25–34 years</t>
  </si>
  <si>
    <t>35–44 years</t>
  </si>
  <si>
    <t>45–54 years</t>
  </si>
  <si>
    <t>55–64 years</t>
  </si>
  <si>
    <t>Indirect emissions arising from the waste disposal and treatment of products sold by the Group in the reporting year at the end of their life. Reflects emissions associated with the disposal of bank statements, credit cards and EFTPOS Machines.</t>
  </si>
  <si>
    <t>Scope 1 – Fugitive emissions</t>
  </si>
  <si>
    <t>Scope 2 – Emissions from purchased electricity (Location-based)</t>
  </si>
  <si>
    <t>Scope 2 – Emissions from purchased electricity (Market-based)</t>
  </si>
  <si>
    <t>Scope 3 Category 2 – Capital Goods</t>
  </si>
  <si>
    <t>Total energy consumption (including electricity and fuel) – Australia</t>
  </si>
  <si>
    <t>Total energy production – Australia</t>
  </si>
  <si>
    <t>Total fuel consumption – Australia</t>
  </si>
  <si>
    <t>Total number of suppliers – Australia</t>
  </si>
  <si>
    <t>Total number of suppliers – Australian small businesses</t>
  </si>
  <si>
    <t>Total number of suppliers – New Zealand (ASB)</t>
  </si>
  <si>
    <t>Total number of suppliers – India</t>
  </si>
  <si>
    <t>Total waste (commercial and data centre operations) – Australia</t>
  </si>
  <si>
    <t>Total water – Australia</t>
  </si>
  <si>
    <t>Training completion rate – Code of Conduct</t>
  </si>
  <si>
    <t>Active number of suppliers engaged by CBA Services Private Limited India as at 30 June. Excludes non-supplier third parties such as charities, regulators and government agencies.</t>
  </si>
  <si>
    <t>Active number of suppliers and some non-supplier third parties engaged by ASB New Zealand as at 30 June. Excludes trusts, schools, one-off payments, and intercompany suppliers.</t>
  </si>
  <si>
    <t>Indirect emissions from the transportation of employees for business-related activities in Group's operations in vehicles owned or operated by third parties in the reporting year. Includes flights, hired transport and emissions from business travellers staying in hotels. Emissions are calculated using activity or spend-based methods.</t>
  </si>
  <si>
    <t xml:space="preserve">Indirect emissions from the transportation of employees between their homes and offices during the reporting period. Includes employees in retail branches and commercial offices, and emissions associated with employees working from home. </t>
  </si>
  <si>
    <t>Indirect emissions as a result of extraction, production and transportation of goods and services purchased or acquired by the Group in the reporting year. Emissions are calculated based on spend with suppliers within the Group's supply chain.</t>
  </si>
  <si>
    <t>4 Our employees are entitled to 18 weeks parental leave which they can access in consecutive and non-consecutive blocks. Methodology updated in FY26 to reflect the number of employees allocated parental leave following notification and manager approval. Prior years are based on when employees accessed leave and are not comparable.</t>
  </si>
  <si>
    <r>
      <t>Women in Senior Leadership (Group Executives)</t>
    </r>
    <r>
      <rPr>
        <vertAlign val="superscript"/>
        <sz val="9"/>
        <rFont val="Arial"/>
        <family val="2"/>
      </rPr>
      <t>1</t>
    </r>
  </si>
  <si>
    <t xml:space="preserve">2 FY25 restated to reflect score adjustment from provider. NPS methodology changed in 2023 and prior years are not comparable. </t>
  </si>
  <si>
    <t xml:space="preserve">Total amount prevented and recovered in scams across retail and business products within the reporting period. Includes CBA and Bankwest. Excludes our overseas operations. </t>
  </si>
  <si>
    <t>The number of customers who have a relationship with Bankwest, as at 30 June. A customer is defined as anyone who holds an open account. Includes retail and non-retail customers, and deceased estates.</t>
  </si>
  <si>
    <t>RFI Global Atlas Business MFI Share. Data on a six-month roll weighted to the Australian business population. MFI Customer Share is the proportion of all businesses with any business banking product, that nominate the financial institution as their main financial institution (MFI). Share based on grouped brands as follows: CBA Group includes CBA and Bankwest, ANZ Group includes ANZ and Suncorp from August 2024, NAB Group includes NAB, Westpac Group includes Westpac, St George, BankSA and Bank of Melbourne.</t>
  </si>
  <si>
    <t>The total value ($) of transactions made digitally via the CommBank mobile app including debit transfer, NPP debit transfer, Smart Savings debit transfer, BPAY, Home Loan Repayment, Cash Advance, Travel Money Purchase in the month of June for our full year reporting.</t>
  </si>
  <si>
    <t>Employees allocated parental
leave (including female and male)</t>
  </si>
  <si>
    <t>The proportion of employees who agreed that they have the flexibility they need to fulfil both work and personal commitments in the Group’s people and culture survey. In 2024, the flexibility question in the people and culture survey changed, as a result, numbers prior to 2024 reflect the proportion of employees who disclosed they used one or more of the flexible work options in the previous 12 months. Participation and disclosure in the survey is voluntary and man vary over time. Businesses in Indonesia included up to September 2023. Excludes ASB businesses in New Zealand. This is the Criteria for the accompanying Selected Sustainability Information assured by PwC.</t>
  </si>
  <si>
    <t xml:space="preserve">The proportion of employees who selected one or more of the caring responsibility options (including, but not limited to, caring for elderly, children, people with disability, chronic conditions, etc.) in the Group’s people and culture survey. Participation and disclosure in the survey is voluntary and may vary over time. Businesses in Indonesia included up to September 2023. Excludes ASB businesses in New Zealand. This is the Criteria for the accompanying Selected Sustainability Information assured by PwC. </t>
  </si>
  <si>
    <t>The number of complaints received by the Group during the reporting period, as recorded in the FirstPoint feedback management system, managed via our Internal Dispute Resolution (IDR) process. Resolution timeliness reports on the percentage of the received complaints that have been resolved within five working days (excluding any open complaints) during the reporting period. Includes Bankwest and CBA/Colonial First State (CFS) or Commonwealth Insurance Limited (CIL) commingled complaints or complaints related to the sale and distribution of CFS/CIL products. CFS is included up to 1 December 2021, after which time our divestment from the business was complete. Excludes ASB businesses in New Zealand and other overseas operations. This is the Criteria for the accompanying Selected Sustainability Information assured by PwC.</t>
  </si>
  <si>
    <t>Number of employees who completed health, safety and wellbeing training, as recorded in the Group’s learning management system (PeopleLink) as at 30 June, measured by headcount. From July 2025, the Health, safety and wellbeing mandatory learning module has been integrated into a new Protecting Our People mandatory learning module. Excludes ASB businesses in New Zealand. This is the Criteria for the accompanying Selected Sustainability Information assured by PwC.</t>
  </si>
  <si>
    <t>Proportion of employees, in relation to total headcount, who have completed Indigenous cultural development, as recorded in the Group’s learning management system (PeopleLink) as at 30 June. Indigenous cultural development programs included are: Indigenous cultural awareness e-learning, Providing banking services to First Nations customers e-learning or BlackCard Cultural Learning Program. Includes CBA and Bankwest domestic employees. Excludes ASB businesses in New Zealand and other overseas operations. This is the Criteria for the accompanying Selected Sustainability Information assured by PwC.</t>
  </si>
  <si>
    <t xml:space="preserve">People Engagement Index (PEI) measures how engaged our people are, including feelings of personal accomplishment and advocacy of the organisation. PEI is calculated based on the proportion of employees that agree or strongly agree with two engagement questions in the Group’s people and culture survey. These questions are rated on a scale of 1 to 5 (where 1 is ‘Strongly Disagree’ and 5 is ‘Strongly Agree’). Participation and disclosure in the survey is voluntary and may vary over time. PT Bank Commonwealth (PTBC) was included up to 30 April 2024, after which time our divestment from this business was complete. Excludes ASB businesses in New Zealand. This is the Criteria for the accompanying Selected Sustainability Information assured by PwC. </t>
  </si>
  <si>
    <t>People Engagement Response Rate measures the proportion of eligible employees who completed the Group’s people and culture survey used to calculate the People Engagement Index during the reporting period. The response rate is calculated as the number of completed survey responses divided by the total number of eligible employees invited to participate. Participation and disclosure in the survey is voluntary and may vary over time.</t>
  </si>
  <si>
    <t>Organic</t>
  </si>
  <si>
    <t>Dry waste</t>
  </si>
  <si>
    <r>
      <t xml:space="preserve">Please refer to the </t>
    </r>
    <r>
      <rPr>
        <b/>
        <sz val="9"/>
        <color theme="1"/>
        <rFont val="Arial"/>
        <family val="2"/>
      </rPr>
      <t>Environment metrics legend</t>
    </r>
    <r>
      <rPr>
        <sz val="9"/>
        <color theme="1"/>
        <rFont val="Arial"/>
        <family val="2"/>
      </rPr>
      <t xml:space="preserve"> to understand assurance levels for the current reporting period.</t>
    </r>
  </si>
  <si>
    <t xml:space="preserve">Historical assurance information is available for the corresponding reporting periods on our website. </t>
  </si>
  <si>
    <t>The usage of electricity for operations within Australia, New Zealand, India and Other overseas generated via renewable sources in compliance with CBA’s RE100 commitment and reported as a percentage of renewable electricity procurement. Addressed through the procurement of large generation certificates (LGCs) or renewable energy certificates (RECs) in local and/or regional jurisdictions for the reporting period. This is the Criteria for the accompanying Selected Sustainability Information assured by PwC.</t>
  </si>
  <si>
    <t>Direct emissions from fuel combustion in Group‑owned or controlled vehicles, including tool-of-trade vehicle fleet transport fuels.</t>
  </si>
  <si>
    <t xml:space="preserve">Number of disclosures made to the Group’s SpeakUP Program during the reporting period, which were assessed as whistleblower. Colonial First State (CFS) is included up to 1 December 2021 and PT Bank Commonwealth (PTBC) is included up to 30 April 2024, after which time our divestment from these businesses was complete. This is the Criteria for the accompanying Selected Sustainability Information assured by PwC. </t>
  </si>
  <si>
    <r>
      <t>Water</t>
    </r>
    <r>
      <rPr>
        <b/>
        <vertAlign val="superscript"/>
        <sz val="9"/>
        <color rgb="FF000000"/>
        <rFont val="Arial"/>
        <family val="2"/>
      </rPr>
      <t>2</t>
    </r>
  </si>
  <si>
    <t>2 Prior period restated to reflect updated information.</t>
  </si>
  <si>
    <t>5 FY25 restated due to reclassification of suppliers.</t>
  </si>
  <si>
    <t>(1,180)</t>
  </si>
  <si>
    <t>Reflects the renewable electricity certificate (RECs) purchases redeemed against the electricity used for retail, commercial, residential and data centre properties, ATMs and electric vehicle fleet during the reporting period under the Group’s operational control.</t>
  </si>
  <si>
    <t>Scope 3 Category 12 – End of life of sold products</t>
  </si>
  <si>
    <t>Indirect emissions from the transportation and distribution of parcels and letters by the Group's suppliers in the reporting year. Emissions are calculated based on spend with suppliers within the Group's supply chain and activity data sourced from suppliers.</t>
  </si>
  <si>
    <t>Customer complaints 
– received (#)
– resolved within five days (%)</t>
  </si>
  <si>
    <t>LTIFR is the reported number of occurrences of lost time arising from injury or disease that have resulted in an accepted workers' compensation claim during the reporting period, for each million hours worked by Australia and New Zealand employees. The metric captures claims relating to permanent, casual and contractors paid directly by the Group. It is reported using the information available as at 30 June. Prior year numbers have been restated due to claims received after year-end reporting date. This metric includes data for the now divested Colonial First State (CFS) business covering the period up to 30 November 2021. These records pertain to workers that were employed by CBA at the time, and CBA retains some legal obligations as an employer for that period. This is the Criteria for the accompanying Selected Sustainability Information assured by PwC.</t>
  </si>
  <si>
    <r>
      <t>Women in Executive General Manager roles</t>
    </r>
    <r>
      <rPr>
        <i/>
        <vertAlign val="superscript"/>
        <sz val="9"/>
        <rFont val="Arial"/>
        <family val="2"/>
      </rPr>
      <t>1</t>
    </r>
  </si>
  <si>
    <r>
      <t>Women in Manager roles</t>
    </r>
    <r>
      <rPr>
        <i/>
        <vertAlign val="superscript"/>
        <sz val="9"/>
        <rFont val="Arial"/>
        <family val="2"/>
      </rPr>
      <t>1</t>
    </r>
  </si>
  <si>
    <r>
      <t>Women in Executive Manager roles</t>
    </r>
    <r>
      <rPr>
        <i/>
        <vertAlign val="superscript"/>
        <sz val="9"/>
        <rFont val="Arial"/>
        <family val="2"/>
      </rPr>
      <t>1</t>
    </r>
  </si>
  <si>
    <t>Total number of employees, including permanent headcount (full-time, part-time, job share, on extended leave), and contractors (fixed-term arrangements) paid directly by the Group as at 30 June. Excludes contingent workers. PT Bank Commonwealth (PTBC) is included up to 30 April 2024 after which time our divestment from this business was complete. This is the Criteria for the accompanying Selected Sustainability Information assured by PwC.</t>
  </si>
  <si>
    <t>Total donations made to political parties.</t>
  </si>
  <si>
    <t>Reflects the Group’s emissions in the context of the location on which the consumption/activity occurs. This does not consider renewable electricity procurement represented by the retirement of eligible renewable electricity certificates.</t>
  </si>
  <si>
    <r>
      <t>Total ESG learnings completed</t>
    </r>
    <r>
      <rPr>
        <b/>
        <vertAlign val="superscript"/>
        <sz val="9"/>
        <color theme="1"/>
        <rFont val="Arial"/>
        <family val="2"/>
      </rPr>
      <t>1</t>
    </r>
  </si>
  <si>
    <r>
      <t>Fundamentals</t>
    </r>
    <r>
      <rPr>
        <i/>
        <vertAlign val="superscript"/>
        <sz val="9"/>
        <rFont val="Arial"/>
        <family val="2"/>
      </rPr>
      <t>1</t>
    </r>
  </si>
  <si>
    <r>
      <t>Specialised</t>
    </r>
    <r>
      <rPr>
        <i/>
        <vertAlign val="superscript"/>
        <sz val="9"/>
        <rFont val="Arial"/>
        <family val="2"/>
      </rPr>
      <t>1</t>
    </r>
  </si>
  <si>
    <r>
      <t>Health, safety and wellbeing training</t>
    </r>
    <r>
      <rPr>
        <vertAlign val="superscript"/>
        <sz val="9"/>
        <rFont val="Arial"/>
        <family val="2"/>
      </rPr>
      <t>2</t>
    </r>
  </si>
  <si>
    <t>2 The health, safety and wellbeing training number is higher than FTE for full year reporting as the training is assigned annually and to new employees.</t>
  </si>
  <si>
    <t>Please note financed emissions are lagged 12 months due to customer reporting cadences.</t>
  </si>
  <si>
    <t>2 ASB is subject to a separate New Zealand mandatory climate disclosure regime and publishes a standalone climate report.</t>
  </si>
  <si>
    <r>
      <t>Number of assessments completed</t>
    </r>
    <r>
      <rPr>
        <i/>
        <vertAlign val="superscript"/>
        <sz val="9"/>
        <rFont val="Arial"/>
        <family val="2"/>
      </rPr>
      <t>4</t>
    </r>
  </si>
  <si>
    <t>Number of assessments completed</t>
  </si>
  <si>
    <t>Institutional Banking &amp; Markets – Number of assessments and ESG issues escalated to the IB&amp;M Commitments Committee</t>
  </si>
  <si>
    <t>Business Banking – Number of assessments escalated to the BB Commitments Committee</t>
  </si>
  <si>
    <t>Number of assessments escalated to the BB Commitments Committee</t>
  </si>
  <si>
    <t>Number of assessments and ESG issues escalated to the IB&amp;M Commitments Committee</t>
  </si>
  <si>
    <t>The number of ESG risk assessments for Business Banking that were escalated for additional review to the BB Commitments Committee during the reporting period, in line with escalation pathways defined in the ESG risk assessment process.</t>
  </si>
  <si>
    <t>The number of ESG risk assessments for institutional transactions and ESG issues that were escalated for additional review or noting at the IB&amp;M Commitments Committee during the reporting period, in line with escalation pathways defined in the ESG risk assessment process.</t>
  </si>
  <si>
    <t>The number of ESG risk assessments completed for Business Banking during the reporting period, using the Bank’s ESG risk assessment tool to identify, assess and document ESG risks and alignment to the E&amp;S Framework.</t>
  </si>
  <si>
    <t>2 Training completion rates may not be 100% as allocated training may be overdue. There are remuneration consequences for employees who do not meet their training obligations.</t>
  </si>
  <si>
    <r>
      <t>1.7</t>
    </r>
    <r>
      <rPr>
        <vertAlign val="superscript"/>
        <sz val="9"/>
        <rFont val="Arial"/>
        <family val="2"/>
      </rPr>
      <t>5</t>
    </r>
  </si>
  <si>
    <t>&lt;0.1</t>
  </si>
  <si>
    <t>2 Where changes in methodology have occurred since the target was established, prior period contributions have not been restated to reflect those changes.</t>
  </si>
  <si>
    <t>5 Prior to FY24, this was reported as a single asset class, ‘Social assets’.</t>
  </si>
  <si>
    <t>Purchased electricity (Location-based)</t>
  </si>
  <si>
    <t>Purchased energy (Market-based)</t>
  </si>
  <si>
    <t>Renewable energy exposure includes pure-play renewables companies and diversified power generation customers where at least 90% of electricity generated is from renewable sources. We assess changes to customer classification using a rolling three-year generation average. Excludes ASB New Zealand.</t>
  </si>
  <si>
    <t>Total full-time equivalent (FTE) employees</t>
  </si>
  <si>
    <t>Total FTE employees of the Group by geographical work location as at 30 June. FTE includes full-time, part-time, job share employees, employees on extended leave and contractors. One full-time role is equal to 38 working hours per week. New Zealand category refers to ASB employees only. CBA staff based in New Zealand are captured under 'Other'. PT Bank Commonwealth (PTBC) is included up to 30 April 2024 after which time our divestment from this business was complete. This is the Criteria for the accompanying Selected Sustainability Information assured by PwC.</t>
  </si>
  <si>
    <t>Total funds contributed by the Group (excluding Aussie Home Loans) through donations, charitable gifts, community partnerships and matched giving during the reporting period. Matched giving excludes staff contributions. All amounts are GST inclusive where applicable with the exception of donations and charitable gift transactions which are exempt from GST. This is the Criteria for the accompanying Selected Sustainability Information assured by PwC.</t>
  </si>
  <si>
    <t xml:space="preserve">Directed Indigenous supplier spend during the reporting period includes spend with Indigenous enterprises through a first tier non-Indigenous supplier (agents) where the Bank has requested spend with the Indigenous supplier (principal) and the transaction can be verified. This metric is calculated based on the actual amount (GST inclusive) spent with the Indigenous supplier (principal). To meet the definition of an Indigenous enterprise, the enterprise must be at least 50% Indigenous-owned. It includes any approved invoices from an Indigenous business that is: registered or certified by Supply Nation, listed by the Office of the Registrar of Indigenous Corporations (ORIC), listed by an Indigenous Chamber of Commerce (ICC), that provides a Certificate of Indigeneity or a Statutory Declaration that the business is 50% or more Indigenous-owned. This is the Criteria for the accompanying Selected Sustainability Information assured by PwC. </t>
  </si>
  <si>
    <t>Non-IFRS information</t>
  </si>
  <si>
    <t>Guidance on forward-looking statements</t>
  </si>
  <si>
    <t>Further guidance on forward-looking climate information:</t>
  </si>
  <si>
    <t>• the inherent limits in the current scientific understanding of climate change and its impacts</t>
  </si>
  <si>
    <t>• a lack of common definitions and standards for climate related-data</t>
  </si>
  <si>
    <t>• the availability and quality of historical emissions data</t>
  </si>
  <si>
    <t>• a lack of transparency and comparability of climate-related forward-looking methodologies</t>
  </si>
  <si>
    <t>• variation in climate-related approaches and outcomes</t>
  </si>
  <si>
    <t>• variations and other challenges in climate-related data and methodologies may lead to under or overestimates</t>
  </si>
  <si>
    <t>• the complexity of calculations may require the assistance of one or more external data and methodology providers</t>
  </si>
  <si>
    <t>• changes arising out of market practices and standards, including emerging and developing standards.</t>
  </si>
  <si>
    <t xml:space="preserve">Direct (first tier) supplier spend (GST-inclusive) includes any approved invoice (including grants) from an Indigenous enterprise during the reporting period. To meet the definition of an Indigenous enterprise, the enterprise must be at least 50% Indigenous-owned. It includes any approved invoices from an Indigenous enterprise that is: registered or certified by Supply Nation, listed by the Office of the Registrar of Indigenous Corporations (ORIC), listed by an Indigenous Chamber of Commerce (ICC), that provides a Certificate of Indigeneity or a Statutory Declaration that the business is 50% or more Indigenous owned. This is the Criteria for the accompanying Selected Sustainability Information assured by PwC. </t>
  </si>
  <si>
    <t xml:space="preserve">The number of eligible data breaches reported to the Office of the Australian Commissioner (OAIC) to 30 June as required under Part IIIC of the Privacy Act 1988 (Cth). These include incidents where personal information is subject to unauthorised access, disclosure or loss, resulting in the likelihood of serious harm to the affected individuals. This is the Criteria for the accompanying Selected Sustainability Information assured by PwC. </t>
  </si>
  <si>
    <t>Energy from fuel consumed by commercial, retail and data centre properties. Includes energy from the use of fuels such as petrol, diesel and ethanol for transport during the reporting period. </t>
  </si>
  <si>
    <t>Average completed training hours per employee recorded in CBA’s learning management system (PeopleLink) as at 30 June, measured by headcount. Training hours are allocated to each training item including face-to-face or online training, and excludes external training and video training. Executive Managers, General Managers, Executive General Managers, Group Executives and the Chief Executive Officer are included in ‘Executive Managers and above’ and ‘Others’ includes team managers and team members. This metric excludes the training completion rates of the employees of ASB businesses in New Zealand. This is the Criteria for the accompanying Selected Sustainability Information assured by PwC.</t>
  </si>
  <si>
    <t>commbank.com.au/materiality</t>
  </si>
  <si>
    <t>A colour-coded system has been introduced to distinguish the level of assurance applicable to selected metrics within this workbook</t>
  </si>
  <si>
    <t>Sustainability funding by asset class</t>
  </si>
  <si>
    <t>Readers should also be aware that certain financial data in this report may be considered non-International Financial Reporting Standards (non-IFRS) financial information under Regulatory Guide 230 Disclosing non-IFRS financial information published</t>
  </si>
  <si>
    <t>by the Australian Securities and Investments Commission (ASIC), including: Net Profit After Tax (NPAT) (cash basis), Return on equity – cash basis, Earnings per share (cash basis), Dividend payout ratio (cash basis) and Dividend cover (cash basis).</t>
  </si>
  <si>
    <t>Although the Group believes that these non-IFRS financial information provide a useful means through which to examine the underlying performance of the business, such non-IFRS financial information does not have a standardised meaning prescribed</t>
  </si>
  <si>
    <t>by Australian Accounting Standards or IFRS and therefore may not be comparable to similarly titled measures presented by other entities. They should be considered as supplements to the financial statement measures that have been presented in accordance</t>
  </si>
  <si>
    <t>with the Australian Accounting Standards or IFRS and not as a replacement or alternative for them. Readers are cautioned not to place undue reliance on any such measures.</t>
  </si>
  <si>
    <t xml:space="preserve">Important notices </t>
  </si>
  <si>
    <t>This report contains certain forward-looking statements with respect to the financial condition, capital adequacy, operations and business of the Group and certain plans and objectives of the management of the Group. Forward-looking statements</t>
  </si>
  <si>
    <t>can generally be identified by the use of forward-looking words such as “may”, “will”, “would”, “could”, “expect”, “intend”, “plan”, “aim”, “estimate”, “target”, “anticipate”, “believe”, “continue”, “objectives”, “outlook”, “guidance”, “goal” or “target” or</t>
  </si>
  <si>
    <t>other similar words, and include statements regarding the Group’s intent, belief or current expectations with respect to the Group’s business and operations, market conditions, results of operations and financial condition, capital adequacy and risk management.</t>
  </si>
  <si>
    <t>Such forward-looking statements speak only as at the date of this report and are provided to assist investors with their understanding of the Group. Past performance is not a reliable indicator of future performance. Although the Group currently believes</t>
  </si>
  <si>
    <t xml:space="preserve">the forward-looking statements have a reasonable basis, they are not certain and involve known and unknown risks and assumptions, many of which are beyond the control of the Group, which may cause actual results, conditions or circumstances to differ </t>
  </si>
  <si>
    <t xml:space="preserve">materially from those expressed or implied in such statements. Actual results may vary significantly from those anticipated or suggested by forward-looking statements, due to a range of factors, including but not limited to those outlined in the sections titled </t>
  </si>
  <si>
    <t>Our operating context and Managing our risks. Readers are cautioned not to place undue reliance on forward-looking statements particularly in light of: rising macroeconomic uncertainty, heightened geopolitical risks and volatility, increased competitive intensity</t>
  </si>
  <si>
    <t>and the evolving technological landscape.</t>
  </si>
  <si>
    <t>To the maximum extent permitted by law, responsibility for the accuracy or completeness of any forward-looking statements, whether as a result of new information, future events or results or otherwise, is disclaimed. The Group is under no obligation to</t>
  </si>
  <si>
    <t xml:space="preserve">update any of the forward-looking statements contained within this report, subject to applicable disclosure requirements. </t>
  </si>
  <si>
    <t>Any forward-looking statements made by members of the Group’s management in connection to this presentation, verbally and in writing, are also subject to the same limitations, uncertainties and assumptions which are set out in this report.</t>
  </si>
  <si>
    <t>In addition to the above, this report contains climate-related and other forward-looking statements and metrics, such as goals and targets (including sector-level financed emissions goals and targets, Scope 1 and 2 operational emissions reduction</t>
  </si>
  <si>
    <t>and factors, including but without limitation:</t>
  </si>
  <si>
    <t xml:space="preserve">targets and sustainability funding, climate scenarios and emissions intensity pathways, estimated climate projections, forecasts and statements of the Group’s current intentions. Forward-looking statements may be affected by a number of uncertainties </t>
  </si>
  <si>
    <t>• reliance on assumptions and future uncertainty (calculations of forward-looking metrics are complex and require many methodological choices and assumptions)</t>
  </si>
  <si>
    <t>• uncertainty and changes to climate-related policy, laws and regulations including future legal proceedings and regulatory investigations</t>
  </si>
  <si>
    <r>
      <t>Group</t>
    </r>
    <r>
      <rPr>
        <b/>
        <vertAlign val="superscript"/>
        <sz val="9"/>
        <rFont val="Arial"/>
        <family val="2"/>
      </rPr>
      <t>1</t>
    </r>
  </si>
  <si>
    <r>
      <t>New Zealand</t>
    </r>
    <r>
      <rPr>
        <b/>
        <vertAlign val="superscript"/>
        <sz val="9"/>
        <rFont val="Arial"/>
        <family val="2"/>
      </rPr>
      <t>2</t>
    </r>
  </si>
  <si>
    <t xml:space="preserve">The percentage of Australia-based employees (permanent, fixed-term and casual) below Executive Manager level who are on an arrangement covered by an Enterprise Agreement as at 30 June. This figure excludes contingent workers. </t>
  </si>
  <si>
    <r>
      <t>Financed emissions</t>
    </r>
    <r>
      <rPr>
        <b/>
        <vertAlign val="superscript"/>
        <sz val="9"/>
        <rFont val="Arial"/>
        <family val="2"/>
      </rPr>
      <t>1,2</t>
    </r>
  </si>
  <si>
    <r>
      <t>Scope 2</t>
    </r>
    <r>
      <rPr>
        <b/>
        <vertAlign val="superscript"/>
        <sz val="11"/>
        <color theme="1"/>
        <rFont val="Calibri"/>
        <family val="2"/>
        <scheme val="minor"/>
      </rPr>
      <t xml:space="preserve"> 4</t>
    </r>
  </si>
  <si>
    <r>
      <t>Scope 3</t>
    </r>
    <r>
      <rPr>
        <b/>
        <vertAlign val="superscript"/>
        <sz val="11"/>
        <color theme="1"/>
        <rFont val="Calibri"/>
        <family val="2"/>
        <scheme val="minor"/>
      </rPr>
      <t xml:space="preserve"> 4</t>
    </r>
  </si>
  <si>
    <t>1 In this table financed emissions are rounded to the nearest kilotonne. Calculations elsewhere in this Sustainability Report use unrounded data and may produce
different results.</t>
  </si>
  <si>
    <t>3 Drawn and gross exposures at the sector level exclude credit risk mitigation and exposures which are out of scope or not assessed.</t>
  </si>
  <si>
    <t>4 We have estimated Scope 3 for thermal coal mining, and upstream oil and gas extraction. Absolute emissions for the Australian agriculture component of
agriculture, forestry and fishing, and power generation include Scope 1 only.</t>
  </si>
  <si>
    <t>5 Includes home lending and Australian consumer motor vehicle finance only.</t>
  </si>
  <si>
    <t>6 For customers captured in a sector-level financed emissions goal or target, scope of the sector is aligned to the goal or target inclusion criteria. However,
emissions and exposures for these sectors aligns to the financed emissions scope and boundary, and may include products and emissions broader than the goal
or target reporting.</t>
  </si>
  <si>
    <t>8  See page 362 in the Sustainability Report Appendix for emissions boundary and scope.</t>
  </si>
  <si>
    <r>
      <t>Consumer</t>
    </r>
    <r>
      <rPr>
        <vertAlign val="superscript"/>
        <sz val="9"/>
        <color rgb="FF000000"/>
        <rFont val="Arial"/>
        <family val="2"/>
      </rPr>
      <t>5</t>
    </r>
  </si>
  <si>
    <r>
      <t>Australian housing</t>
    </r>
    <r>
      <rPr>
        <vertAlign val="superscript"/>
        <sz val="9"/>
        <color rgb="FF000000"/>
        <rFont val="Arial"/>
        <family val="2"/>
      </rPr>
      <t>6</t>
    </r>
  </si>
  <si>
    <r>
      <t>Agriculture forestry and fishing</t>
    </r>
    <r>
      <rPr>
        <vertAlign val="superscript"/>
        <sz val="9"/>
        <color rgb="FF000000"/>
        <rFont val="Arial"/>
        <family val="2"/>
      </rPr>
      <t>4</t>
    </r>
  </si>
  <si>
    <r>
      <t>Upstream oil and gas extraction</t>
    </r>
    <r>
      <rPr>
        <vertAlign val="superscript"/>
        <sz val="9"/>
        <color rgb="FF000000"/>
        <rFont val="Arial"/>
        <family val="2"/>
      </rPr>
      <t>6</t>
    </r>
  </si>
  <si>
    <r>
      <t>Thermal coal mining</t>
    </r>
    <r>
      <rPr>
        <vertAlign val="superscript"/>
        <sz val="9"/>
        <color rgb="FF000000"/>
        <rFont val="Arial"/>
        <family val="2"/>
      </rPr>
      <t>6</t>
    </r>
  </si>
  <si>
    <r>
      <t>Power generation</t>
    </r>
    <r>
      <rPr>
        <vertAlign val="superscript"/>
        <sz val="9"/>
        <color rgb="FF000000"/>
        <rFont val="Arial"/>
        <family val="2"/>
      </rPr>
      <t>6</t>
    </r>
  </si>
  <si>
    <r>
      <t>Shipping</t>
    </r>
    <r>
      <rPr>
        <vertAlign val="superscript"/>
        <sz val="9"/>
        <color rgb="FF000000"/>
        <rFont val="Arial"/>
        <family val="2"/>
      </rPr>
      <t>6</t>
    </r>
  </si>
  <si>
    <r>
      <t>Other</t>
    </r>
    <r>
      <rPr>
        <vertAlign val="superscript"/>
        <sz val="9"/>
        <color rgb="FF000000"/>
        <rFont val="Arial"/>
        <family val="2"/>
      </rPr>
      <t>7</t>
    </r>
  </si>
  <si>
    <r>
      <t>Total exposures out of scope and not assessed</t>
    </r>
    <r>
      <rPr>
        <vertAlign val="superscript"/>
        <sz val="9"/>
        <rFont val="Arial"/>
        <family val="2"/>
      </rPr>
      <t>8</t>
    </r>
  </si>
  <si>
    <t>4.6;(1.7)</t>
  </si>
  <si>
    <t>1.5;(1.6)</t>
  </si>
  <si>
    <t>1.2;(3.1)</t>
  </si>
  <si>
    <t>3.8;(2.3)</t>
  </si>
  <si>
    <t>1.6;(1.7)</t>
  </si>
  <si>
    <t>1.0;(3.0)</t>
  </si>
  <si>
    <r>
      <t>Exposures</t>
    </r>
    <r>
      <rPr>
        <b/>
        <vertAlign val="superscript"/>
        <sz val="9"/>
        <rFont val="Arial"/>
        <family val="2"/>
      </rPr>
      <t xml:space="preserve"> 3</t>
    </r>
  </si>
  <si>
    <t>For additional disaggregated financed emissions disclosures, see the tables on pages 355-356 in the Sustainability Report Appendix.</t>
  </si>
  <si>
    <t>For information on our financed emissions methodology, see pages 362-370 in the Sustainability Report Appendix</t>
  </si>
  <si>
    <t xml:space="preserve">For more information on our sustainability funding refer to page 141 of our 2026 Annual Report. </t>
  </si>
  <si>
    <t>3 Scope 3 Categories 9, 10, 11, 13 and 14 are not included as they are not considered relevant under the Group’s operational boundary assessment. For information on our operational emissions boundary and scope, see page 357 in the Sustainability Report Appendix.</t>
  </si>
  <si>
    <r>
      <t xml:space="preserve">in the </t>
    </r>
    <r>
      <rPr>
        <b/>
        <sz val="9"/>
        <rFont val="Arial"/>
        <family val="2"/>
      </rPr>
      <t>Sustainability Report Appendix</t>
    </r>
    <r>
      <rPr>
        <sz val="9"/>
        <rFont val="Arial"/>
        <family val="2"/>
      </rPr>
      <t xml:space="preserve"> of the 2026 Annual Report (pages 353-382).</t>
    </r>
  </si>
  <si>
    <t>The cumulative funding provided between 1 July 2020 and 30 June 2026 tracked against the Group's SFT. For the full definition, including definitions of each asset category, refer to pages 376-379 of our 2026 Annual Report. The new and incremental financing for the 12 months ended 30 June 2026 (FY26 contributions) has been included in the scope of PwC's limited assurance engagement on selected Sustainability Funding and Sector-level Glidepath Subject Matter for the Group's 2026 Annual Report.</t>
  </si>
  <si>
    <t>The percentage of executive roles that are filled by women as at 30 June. These roles are direct reports of the Chief Executive Officer with authority and responsibility for planning, directing and controlling the Group’s activities. For the list of current Executives, see pages 68-72.</t>
  </si>
  <si>
    <t xml:space="preserve">PwC has provided limited assurance over all social and governance metrics unless otherwise stated in the footnotes. </t>
  </si>
  <si>
    <t xml:space="preserve">
To provide transparency for all our stakeholders, we measure and report on a range of environmental, social and governance metrics. All metrics capture data of the wholly owned and operated entities of the Group, associates and joint ventures unless otherwise stated. PwC has provided assurance on our metrics for the year ended 30 June 2026 unless otherwise indicated. The PwC Audit and Assurance Reports are available on pages 383-394 of the 2026 Annual Report.</t>
  </si>
  <si>
    <t>4 Does not include identified corporate credit card spend of $90,842 in FY25 with Indigenous suppliers. Credit card spend is not assured by PwC.</t>
  </si>
  <si>
    <r>
      <rPr>
        <u/>
        <sz val="9"/>
        <rFont val="Arial"/>
        <family val="2"/>
      </rPr>
      <t>Limited</t>
    </r>
    <r>
      <rPr>
        <sz val="9"/>
        <rFont val="Arial"/>
        <family val="2"/>
      </rPr>
      <t xml:space="preserve"> assurance provided by PwC unless otherwise stated. The PwC Assurance Report is available on pages 387-394 of the 2026 Annual Report.</t>
    </r>
  </si>
  <si>
    <r>
      <rPr>
        <u/>
        <sz val="9"/>
        <color theme="1"/>
        <rFont val="Arial"/>
        <family val="2"/>
      </rPr>
      <t>Limited</t>
    </r>
    <r>
      <rPr>
        <sz val="9"/>
        <color theme="1"/>
        <rFont val="Arial"/>
        <family val="2"/>
      </rPr>
      <t xml:space="preserve"> assurance provided by PwC unless otherwise stated. The PwC Assurance Report is available on pages 387-394 of the 2026 Annual Report.</t>
    </r>
  </si>
  <si>
    <t>Office paper used in retail and commercial operations under the Group’s operational control during the reporting period. Invoiced reams of paper are used to estimate usage by weight. This is the Criteria for the accompanying Selected Sustainability Information assured by PwC.</t>
  </si>
  <si>
    <t>Office paper usage (retail and commercial operations – Australia)</t>
  </si>
  <si>
    <t>-</t>
  </si>
  <si>
    <t>Total waste includes landfill waste, recycled waste, dry waste and organics generated and collected from Australian commercial buildings and data centre operations. Waste quantities are determined using actual measured quantities where available, supplemented by supplier invoiced data and, where direct measurement data is unavailable, estimates are based on established conversion factors and building NLA. This is the Criteria for the accompanying Selected Sustainability Information assured by PwC.</t>
  </si>
  <si>
    <r>
      <t>Water consumption includes tenanted usage from commercial buildings, retail branches and data centre operations. Water usage is based on a combination of invoiced amounts and estimates based on an average usage per m</t>
    </r>
    <r>
      <rPr>
        <vertAlign val="superscript"/>
        <sz val="10"/>
        <color theme="1"/>
        <rFont val="Arial"/>
        <family val="2"/>
      </rPr>
      <t>2</t>
    </r>
    <r>
      <rPr>
        <sz val="9"/>
        <color theme="1"/>
        <rFont val="Arial"/>
        <family val="2"/>
      </rPr>
      <t xml:space="preserve"> of net lettable area. This is the Criteria for the accompanying Selected Sustainability Information assured by PwC.</t>
    </r>
  </si>
  <si>
    <t>Commonwealth Bank – Net Promoter Score (NPS)</t>
  </si>
  <si>
    <t>Bankwest – NPS</t>
  </si>
  <si>
    <t>ASB – NPS</t>
  </si>
  <si>
    <t>3 In FY26, the methodology was changed to include all complaints escalated to an EDR scheme, including complaints lodged directly with an EDR scheme without first undergoing the Bank’s Internal Dispute Resolution (IDR) process. Prior periods have been restated.</t>
  </si>
  <si>
    <r>
      <t>No new or incremental funding included for FY26</t>
    </r>
    <r>
      <rPr>
        <vertAlign val="superscript"/>
        <sz val="8"/>
        <rFont val="Arial"/>
        <family val="2"/>
      </rPr>
      <t>3</t>
    </r>
  </si>
  <si>
    <r>
      <t>Low carbon commercial buildings</t>
    </r>
    <r>
      <rPr>
        <vertAlign val="superscript"/>
        <sz val="9"/>
        <rFont val="Arial"/>
        <family val="2"/>
      </rPr>
      <t>4</t>
    </r>
  </si>
  <si>
    <r>
      <t>Renewable energy</t>
    </r>
    <r>
      <rPr>
        <vertAlign val="superscript"/>
        <sz val="9"/>
        <rFont val="Arial"/>
        <family val="2"/>
      </rPr>
      <t>4</t>
    </r>
  </si>
  <si>
    <r>
      <t>Low carbon transport</t>
    </r>
    <r>
      <rPr>
        <vertAlign val="superscript"/>
        <sz val="9"/>
        <rFont val="Arial"/>
        <family val="2"/>
      </rPr>
      <t>4</t>
    </r>
  </si>
  <si>
    <t>3 New and incremental financing since 1 July 2025 has been included in the scope of PwC’s limited assurance engagement, except for energy-efficient residential buildings. No new or incremental contributions to this asset class have been added since 1 July 2023.</t>
  </si>
  <si>
    <t>Transport</t>
  </si>
  <si>
    <t>1  30 June 2025 has been restated to align with revised scope and methodology.</t>
  </si>
  <si>
    <t>2 30 June 2025 has been restated to reflect updated information.</t>
  </si>
  <si>
    <r>
      <t>Scope 3 emissions - GHG Protocol category</t>
    </r>
    <r>
      <rPr>
        <b/>
        <vertAlign val="superscript"/>
        <sz val="9"/>
        <rFont val="Arial"/>
        <family val="2"/>
      </rPr>
      <t>3</t>
    </r>
  </si>
  <si>
    <r>
      <t>Total fuel consumption</t>
    </r>
    <r>
      <rPr>
        <b/>
        <vertAlign val="superscript"/>
        <sz val="9"/>
        <rFont val="Arial"/>
        <family val="2"/>
      </rPr>
      <t>1</t>
    </r>
  </si>
  <si>
    <t>Energy consumption – Australia</t>
  </si>
  <si>
    <t>1  Prior periods have been reclassified to align with revised waste categories.</t>
  </si>
  <si>
    <t>3 Metric data is now sourced from the Group human resources information system as at 30 June and includes Australia only. Prior to 2025 data was sourced from the September people and culture survey and is not comparable.</t>
  </si>
  <si>
    <t>1 FY25 total Scope 1 and Scope 3 (Category 1-14) have been restated across all jurisdictions to support comparability.</t>
  </si>
  <si>
    <t xml:space="preserve">7  Includes construction, communication services, cultural and recreational services, education, finance and insurance, health and community services, personal and other
services, and other ANZSICs not included elsewhere.
</t>
  </si>
  <si>
    <t xml:space="preserve">4 Reflects financing deployed towards climate-related risks and opportunities, see page 380 of our 2026 Annual Report. </t>
  </si>
  <si>
    <r>
      <t>2 Absolute emissions for upstream oil and gas extraction, thermal coal mining, power generation, aviation, shipping and motor vehicle finance are CO</t>
    </r>
    <r>
      <rPr>
        <vertAlign val="subscript"/>
        <sz val="7"/>
        <rFont val="Arial"/>
        <family val="2"/>
      </rPr>
      <t>2</t>
    </r>
    <r>
      <rPr>
        <sz val="7"/>
        <rFont val="Arial"/>
        <family val="2"/>
      </rPr>
      <t xml:space="preserve"> only or CO</t>
    </r>
    <r>
      <rPr>
        <vertAlign val="subscript"/>
        <sz val="7"/>
        <rFont val="Arial"/>
        <family val="2"/>
      </rPr>
      <t>2</t>
    </r>
    <r>
      <rPr>
        <sz val="7"/>
        <rFont val="Arial"/>
        <family val="2"/>
      </rPr>
      <t>‑e, subject to data limitations.</t>
    </r>
  </si>
  <si>
    <t xml:space="preserve">Sustainability materiality assessment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</si>
</sst>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8" formatCode="&quot;$&quot;#,##0.00;[Red]\-&quot;$&quot;#,##0.00"/>
    <numFmt numFmtId="43" formatCode="_-* #,##0.00_-;\-* #,##0.00_-;_-* &quot;-&quot;??_-;_-@_-"/>
    <numFmt numFmtId="164" formatCode="_-* #,##0_-;\-* #,##0_-;_-* &quot;-&quot;??_-;_-@_-"/>
    <numFmt numFmtId="165" formatCode="_(#,##0_);\(#,##0\);_(&quot;-&quot;_);@_)"/>
    <numFmt numFmtId="166" formatCode="[$-F800]dddd\,\ mmmm\ dd\,\ yyyy"/>
    <numFmt numFmtId="167" formatCode="dd\ mmm\ yy"/>
    <numFmt numFmtId="168" formatCode="_(#,##0.0_);\(#,##0.0\);_(&quot;-&quot;_);@_)"/>
    <numFmt numFmtId="169" formatCode="0.0"/>
    <numFmt numFmtId="170" formatCode="#,##0.0"/>
    <numFmt numFmtId="171" formatCode="mmm\ yy"/>
    <numFmt numFmtId="172" formatCode="#,##0.0_ ;\-#,##0.0\ "/>
    <numFmt numFmtId="173" formatCode="_-* #,##0.0_-;\-* #,##0.0_-;_-* &quot;-&quot;??_-;_-@_-"/>
    <numFmt numFmtId="174" formatCode="0.0;\ \(0.0\)"/>
    <numFmt numFmtId="175" formatCode="#,##0.0_);\(#,##0.0\)"/>
    <numFmt numFmtId="176" formatCode="0.0%"/>
  </numFmts>
  <fonts count="93">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sz val="7"/>
      <name val="Arial"/>
      <family val="2"/>
    </font>
    <font>
      <sz val="9"/>
      <name val="Arial"/>
      <family val="2"/>
    </font>
    <font>
      <b/>
      <sz val="9"/>
      <name val="Arial"/>
      <family val="2"/>
    </font>
    <font>
      <sz val="11"/>
      <color indexed="8"/>
      <name val="Calibri"/>
      <family val="2"/>
    </font>
    <font>
      <b/>
      <sz val="9"/>
      <color rgb="FF000000"/>
      <name val="Arial"/>
      <family val="2"/>
    </font>
    <font>
      <vertAlign val="superscript"/>
      <sz val="9"/>
      <name val="Arial"/>
      <family val="2"/>
    </font>
    <font>
      <b/>
      <vertAlign val="superscript"/>
      <sz val="9"/>
      <name val="Arial"/>
      <family val="2"/>
    </font>
    <font>
      <b/>
      <vertAlign val="subscript"/>
      <sz val="9"/>
      <name val="Arial"/>
      <family val="2"/>
    </font>
    <font>
      <sz val="9"/>
      <color theme="1"/>
      <name val="Arial"/>
      <family val="2"/>
    </font>
    <font>
      <i/>
      <sz val="9"/>
      <name val="Arial"/>
      <family val="2"/>
    </font>
    <font>
      <i/>
      <vertAlign val="superscript"/>
      <sz val="9"/>
      <name val="Arial"/>
      <family val="2"/>
    </font>
    <font>
      <b/>
      <sz val="10"/>
      <name val="Arial"/>
      <family val="2"/>
    </font>
    <font>
      <b/>
      <sz val="9"/>
      <color theme="1"/>
      <name val="Arial"/>
      <family val="2"/>
    </font>
    <font>
      <b/>
      <sz val="7"/>
      <name val="Arial"/>
      <family val="2"/>
    </font>
    <font>
      <sz val="11"/>
      <color theme="1"/>
      <name val="Arial"/>
      <family val="2"/>
    </font>
    <font>
      <sz val="10"/>
      <color theme="1"/>
      <name val="Arial"/>
      <family val="2"/>
    </font>
    <font>
      <b/>
      <vertAlign val="superscript"/>
      <sz val="9"/>
      <color theme="1"/>
      <name val="Arial"/>
      <family val="2"/>
    </font>
    <font>
      <sz val="7"/>
      <color theme="1"/>
      <name val="Arial"/>
      <family val="2"/>
    </font>
    <font>
      <sz val="10"/>
      <color rgb="FFFF0000"/>
      <name val="Arial"/>
      <family val="2"/>
    </font>
    <font>
      <b/>
      <sz val="10"/>
      <color rgb="FFFF0000"/>
      <name val="Arial"/>
      <family val="2"/>
    </font>
    <font>
      <sz val="9"/>
      <color rgb="FFFF00FF"/>
      <name val="Arial"/>
      <family val="2"/>
    </font>
    <font>
      <sz val="9"/>
      <color rgb="FF000000"/>
      <name val="Arial"/>
      <family val="2"/>
    </font>
    <font>
      <u/>
      <sz val="11"/>
      <color theme="10"/>
      <name val="Calibri"/>
      <family val="2"/>
      <scheme val="minor"/>
    </font>
    <font>
      <sz val="7"/>
      <color rgb="FFFF00FF"/>
      <name val="Arial"/>
      <family val="2"/>
    </font>
    <font>
      <b/>
      <sz val="10"/>
      <color theme="1"/>
      <name val="Arial"/>
      <family val="2"/>
    </font>
    <font>
      <b/>
      <i/>
      <sz val="9"/>
      <name val="Arial"/>
      <family val="2"/>
    </font>
    <font>
      <b/>
      <i/>
      <vertAlign val="superscript"/>
      <sz val="9"/>
      <name val="Arial"/>
      <family val="2"/>
    </font>
    <font>
      <vertAlign val="superscript"/>
      <sz val="9"/>
      <color theme="1"/>
      <name val="Arial"/>
      <family val="2"/>
    </font>
    <font>
      <vertAlign val="superscript"/>
      <sz val="9"/>
      <color rgb="FF000000"/>
      <name val="Arial"/>
      <family val="2"/>
    </font>
    <font>
      <sz val="9"/>
      <color rgb="FFFF0000"/>
      <name val="Arial"/>
      <family val="2"/>
    </font>
    <font>
      <b/>
      <sz val="9"/>
      <color rgb="FFFF0000"/>
      <name val="Arial"/>
      <family val="2"/>
    </font>
    <font>
      <sz val="11"/>
      <color rgb="FFFF00FF"/>
      <name val="Calibri"/>
      <family val="2"/>
      <scheme val="minor"/>
    </font>
    <font>
      <b/>
      <vertAlign val="superscript"/>
      <sz val="9"/>
      <color rgb="FF000000"/>
      <name val="Arial"/>
      <family val="2"/>
    </font>
    <font>
      <i/>
      <sz val="9"/>
      <color rgb="FFFF00FF"/>
      <name val="Arial"/>
      <family val="2"/>
    </font>
    <font>
      <sz val="9"/>
      <color rgb="FFFF00E6"/>
      <name val="Arial"/>
      <family val="2"/>
    </font>
    <font>
      <b/>
      <sz val="11"/>
      <color rgb="FFFF0000"/>
      <name val="Calibri"/>
      <family val="2"/>
      <scheme val="minor"/>
    </font>
    <font>
      <b/>
      <sz val="11"/>
      <color rgb="FF4ABAA7"/>
      <name val="Calibri"/>
      <family val="2"/>
      <scheme val="minor"/>
    </font>
    <font>
      <sz val="11"/>
      <color rgb="FFFF00FF"/>
      <name val="Aptos Narrow"/>
      <family val="2"/>
    </font>
    <font>
      <i/>
      <sz val="9"/>
      <color rgb="FFFF0000"/>
      <name val="Arial"/>
      <family val="2"/>
    </font>
    <font>
      <sz val="11"/>
      <color rgb="FF00B050"/>
      <name val="Calibri"/>
      <family val="2"/>
      <scheme val="minor"/>
    </font>
    <font>
      <sz val="11"/>
      <name val="Calibri"/>
      <family val="2"/>
      <scheme val="minor"/>
    </font>
    <font>
      <b/>
      <i/>
      <sz val="9"/>
      <color rgb="FFFF0000"/>
      <name val="Arial"/>
      <family val="2"/>
    </font>
    <font>
      <b/>
      <sz val="11"/>
      <name val="Calibri"/>
      <family val="2"/>
      <scheme val="minor"/>
    </font>
    <font>
      <i/>
      <sz val="11"/>
      <color rgb="FFFF0000"/>
      <name val="Calibri"/>
      <family val="2"/>
      <scheme val="minor"/>
    </font>
    <font>
      <vertAlign val="superscript"/>
      <sz val="8"/>
      <name val="Arial"/>
      <family val="2"/>
    </font>
    <font>
      <b/>
      <sz val="11"/>
      <color rgb="FFFF0000"/>
      <name val="Aptos"/>
      <family val="2"/>
    </font>
    <font>
      <b/>
      <vertAlign val="superscript"/>
      <sz val="9"/>
      <color theme="0"/>
      <name val="Arial"/>
      <family val="2"/>
    </font>
    <font>
      <b/>
      <sz val="11"/>
      <color rgb="FFFF00FF"/>
      <name val="Calibri"/>
      <family val="2"/>
      <scheme val="minor"/>
    </font>
    <font>
      <sz val="14"/>
      <color rgb="FFFF0000"/>
      <name val="Calibri"/>
      <family val="2"/>
      <scheme val="minor"/>
    </font>
    <font>
      <b/>
      <u/>
      <sz val="12"/>
      <color rgb="FFFF0000"/>
      <name val="Calibri"/>
      <family val="2"/>
      <scheme val="minor"/>
    </font>
    <font>
      <b/>
      <sz val="9"/>
      <color theme="1"/>
      <name val="Arial "/>
    </font>
    <font>
      <b/>
      <sz val="16"/>
      <color rgb="FFFF0000"/>
      <name val="Calibri"/>
      <family val="2"/>
      <scheme val="minor"/>
    </font>
    <font>
      <b/>
      <sz val="16"/>
      <color theme="1"/>
      <name val="Calibri"/>
      <family val="2"/>
      <scheme val="minor"/>
    </font>
    <font>
      <b/>
      <sz val="16"/>
      <color theme="1"/>
      <name val="Arial"/>
      <family val="2"/>
    </font>
    <font>
      <b/>
      <sz val="16"/>
      <name val="Calibri"/>
      <family val="2"/>
      <scheme val="minor"/>
    </font>
    <font>
      <i/>
      <sz val="9"/>
      <color theme="1"/>
      <name val="Arial"/>
      <family val="2"/>
    </font>
    <font>
      <i/>
      <vertAlign val="superscript"/>
      <sz val="9"/>
      <color theme="1"/>
      <name val="Arial"/>
      <family val="2"/>
    </font>
    <font>
      <sz val="18"/>
      <color rgb="FFFF0000"/>
      <name val="Calibri"/>
      <family val="2"/>
      <scheme val="minor"/>
    </font>
    <font>
      <i/>
      <sz val="9"/>
      <color rgb="FF000000"/>
      <name val="Arial"/>
      <family val="2"/>
    </font>
    <font>
      <sz val="9"/>
      <name val="Times New Roman"/>
      <family val="1"/>
    </font>
    <font>
      <sz val="8"/>
      <name val="Arial"/>
      <family val="2"/>
    </font>
    <font>
      <b/>
      <sz val="9"/>
      <color rgb="FFFF00E6"/>
      <name val="Arial"/>
      <family val="2"/>
    </font>
    <font>
      <u/>
      <sz val="11"/>
      <name val="Calibri"/>
      <family val="2"/>
      <scheme val="minor"/>
    </font>
    <font>
      <b/>
      <u/>
      <sz val="8"/>
      <name val="Arial"/>
      <family val="2"/>
    </font>
    <font>
      <b/>
      <sz val="9"/>
      <color rgb="FFFF00FF"/>
      <name val="Arial"/>
      <family val="2"/>
    </font>
    <font>
      <sz val="11"/>
      <name val="Arial"/>
      <family val="2"/>
    </font>
    <font>
      <b/>
      <vertAlign val="superscript"/>
      <sz val="11"/>
      <color theme="1"/>
      <name val="Calibri"/>
      <family val="2"/>
      <scheme val="minor"/>
    </font>
    <font>
      <u/>
      <sz val="9"/>
      <color theme="1"/>
      <name val="Arial"/>
      <family val="2"/>
    </font>
    <font>
      <sz val="10"/>
      <color theme="1"/>
      <name val="Calibri"/>
      <family val="2"/>
      <scheme val="minor"/>
    </font>
    <font>
      <b/>
      <sz val="9"/>
      <name val="Arial"/>
      <family val="2"/>
    </font>
    <font>
      <sz val="9"/>
      <name val="Arial"/>
      <family val="2"/>
    </font>
    <font>
      <sz val="8"/>
      <name val="Arial"/>
      <family val="2"/>
    </font>
    <font>
      <sz val="9"/>
      <color theme="1"/>
      <name val="Arial"/>
      <family val="2"/>
    </font>
    <font>
      <sz val="9"/>
      <color rgb="FFFF0000"/>
      <name val="Arial"/>
      <family val="2"/>
    </font>
    <font>
      <sz val="9"/>
      <color rgb="FF000000"/>
      <name val="Arial"/>
      <family val="2"/>
    </font>
    <font>
      <i/>
      <sz val="9"/>
      <name val="Arial"/>
      <family val="2"/>
    </font>
    <font>
      <b/>
      <sz val="9"/>
      <color theme="1"/>
      <name val="Arial"/>
      <family val="2"/>
    </font>
    <font>
      <i/>
      <sz val="9"/>
      <color rgb="FFFF0000"/>
      <name val="Arial"/>
      <family val="2"/>
    </font>
    <font>
      <sz val="7"/>
      <color rgb="FF000000"/>
      <name val="Arial"/>
      <family val="2"/>
    </font>
    <font>
      <sz val="10"/>
      <name val="Arial"/>
      <family val="2"/>
    </font>
    <font>
      <b/>
      <sz val="24"/>
      <color rgb="FFFF0000"/>
      <name val="Calibri"/>
      <family val="2"/>
      <scheme val="minor"/>
    </font>
    <font>
      <b/>
      <sz val="9"/>
      <name val="Arial"/>
      <family val="2"/>
    </font>
    <font>
      <b/>
      <sz val="9"/>
      <color theme="1"/>
      <name val="Arial"/>
      <family val="2"/>
    </font>
    <font>
      <b/>
      <sz val="24"/>
      <name val="Calibri"/>
      <family val="2"/>
      <scheme val="minor"/>
    </font>
    <font>
      <u/>
      <sz val="9"/>
      <name val="Arial"/>
      <family val="2"/>
    </font>
    <font>
      <vertAlign val="superscript"/>
      <sz val="10"/>
      <color theme="1"/>
      <name val="Arial"/>
      <family val="2"/>
    </font>
    <font>
      <sz val="7"/>
      <color rgb="FFFF0000"/>
      <name val="Arial"/>
      <family val="2"/>
    </font>
    <font>
      <vertAlign val="subscript"/>
      <sz val="7"/>
      <name val="Arial"/>
      <family val="2"/>
    </font>
  </fonts>
  <fills count="12">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indexed="9"/>
        <bgColor indexed="64"/>
      </patternFill>
    </fill>
    <fill>
      <patternFill patternType="solid">
        <fgColor theme="0" tint="-4.9989318521683403E-2"/>
        <bgColor indexed="64"/>
      </patternFill>
    </fill>
    <fill>
      <patternFill patternType="solid">
        <fgColor theme="0"/>
        <bgColor rgb="FF000000"/>
      </patternFill>
    </fill>
    <fill>
      <patternFill patternType="solid">
        <fgColor rgb="FF5AC3E0"/>
        <bgColor indexed="64"/>
      </patternFill>
    </fill>
    <fill>
      <patternFill patternType="solid">
        <fgColor rgb="FFFFFFFF"/>
        <bgColor rgb="FF000000"/>
      </patternFill>
    </fill>
    <fill>
      <patternFill patternType="solid">
        <fgColor rgb="FFFF9966"/>
        <bgColor indexed="64"/>
      </patternFill>
    </fill>
    <fill>
      <patternFill patternType="solid">
        <fgColor theme="2" tint="-9.9978637043366805E-2"/>
        <bgColor indexed="64"/>
      </patternFill>
    </fill>
    <fill>
      <patternFill patternType="solid">
        <fgColor theme="0" tint="-4.9989318521683403E-2"/>
        <bgColor rgb="FF000000"/>
      </patternFill>
    </fill>
  </fills>
  <borders count="44">
    <border>
      <left/>
      <right/>
      <top/>
      <bottom/>
      <diagonal/>
    </border>
    <border>
      <left/>
      <right/>
      <top/>
      <bottom style="medium">
        <color theme="3"/>
      </bottom>
      <diagonal/>
    </border>
    <border>
      <left/>
      <right/>
      <top style="thin">
        <color theme="0" tint="-0.34995574816125979"/>
      </top>
      <bottom/>
      <diagonal/>
    </border>
    <border>
      <left/>
      <right/>
      <top style="thin">
        <color theme="0" tint="-0.14993743705557422"/>
      </top>
      <bottom style="thin">
        <color theme="0" tint="-0.34995574816125979"/>
      </bottom>
      <diagonal/>
    </border>
    <border>
      <left/>
      <right/>
      <top/>
      <bottom style="medium">
        <color rgb="FFFFC000"/>
      </bottom>
      <diagonal/>
    </border>
    <border>
      <left/>
      <right/>
      <top/>
      <bottom style="medium">
        <color rgb="FFEBBD13"/>
      </bottom>
      <diagonal/>
    </border>
    <border>
      <left/>
      <right/>
      <top/>
      <bottom style="thin">
        <color theme="2"/>
      </bottom>
      <diagonal/>
    </border>
    <border>
      <left/>
      <right/>
      <top/>
      <bottom style="thin">
        <color theme="0" tint="-0.14996795556505021"/>
      </bottom>
      <diagonal/>
    </border>
    <border>
      <left/>
      <right/>
      <top style="thin">
        <color theme="0" tint="-0.14996795556505021"/>
      </top>
      <bottom/>
      <diagonal/>
    </border>
    <border>
      <left/>
      <right/>
      <top/>
      <bottom style="thin">
        <color indexed="64"/>
      </bottom>
      <diagonal/>
    </border>
    <border>
      <left/>
      <right/>
      <top style="medium">
        <color rgb="FFFFC000"/>
      </top>
      <bottom style="thin">
        <color theme="0" tint="-0.14996795556505021"/>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indexed="64"/>
      </top>
      <bottom style="medium">
        <color indexed="64"/>
      </bottom>
      <diagonal/>
    </border>
    <border>
      <left/>
      <right/>
      <top/>
      <bottom style="medium">
        <color indexed="64"/>
      </bottom>
      <diagonal/>
    </border>
    <border>
      <left/>
      <right/>
      <top/>
      <bottom style="medium">
        <color rgb="FF44546A"/>
      </bottom>
      <diagonal/>
    </border>
    <border>
      <left/>
      <right/>
      <top/>
      <bottom style="thin">
        <color theme="0" tint="-0.14999847407452621"/>
      </bottom>
      <diagonal/>
    </border>
    <border>
      <left/>
      <right/>
      <top style="thin">
        <color rgb="FFDADADA"/>
      </top>
      <bottom style="thin">
        <color rgb="FFDADADA"/>
      </bottom>
      <diagonal/>
    </border>
    <border>
      <left/>
      <right/>
      <top style="thin">
        <color theme="0" tint="-0.499984740745262"/>
      </top>
      <bottom style="thin">
        <color indexed="64"/>
      </bottom>
      <diagonal/>
    </border>
    <border>
      <left/>
      <right/>
      <top style="thin">
        <color indexed="64"/>
      </top>
      <bottom style="medium">
        <color theme="3"/>
      </bottom>
      <diagonal/>
    </border>
    <border>
      <left/>
      <right/>
      <top style="thin">
        <color indexed="64"/>
      </top>
      <bottom style="medium">
        <color rgb="FF000000"/>
      </bottom>
      <diagonal/>
    </border>
    <border>
      <left/>
      <right/>
      <top/>
      <bottom style="medium">
        <color rgb="FF000000"/>
      </bottom>
      <diagonal/>
    </border>
    <border>
      <left/>
      <right/>
      <top style="medium">
        <color rgb="FFFFC000"/>
      </top>
      <bottom/>
      <diagonal/>
    </border>
    <border>
      <left/>
      <right/>
      <top style="medium">
        <color rgb="FFFFC000"/>
      </top>
      <bottom style="medium">
        <color indexed="64"/>
      </bottom>
      <diagonal/>
    </border>
    <border>
      <left/>
      <right/>
      <top style="thin">
        <color indexed="64"/>
      </top>
      <bottom style="thin">
        <color indexed="64"/>
      </bottom>
      <diagonal/>
    </border>
    <border>
      <left/>
      <right/>
      <top style="medium">
        <color theme="3"/>
      </top>
      <bottom style="double">
        <color indexed="64"/>
      </bottom>
      <diagonal/>
    </border>
    <border>
      <left/>
      <right/>
      <top style="thin">
        <color theme="0" tint="-0.14996795556505021"/>
      </top>
      <bottom style="thin">
        <color theme="0" tint="-0.14996795556505021"/>
      </bottom>
      <diagonal/>
    </border>
    <border>
      <left/>
      <right/>
      <top style="thin">
        <color theme="0" tint="-0.14996795556505021"/>
      </top>
      <bottom style="thin">
        <color indexed="64"/>
      </bottom>
      <diagonal/>
    </border>
    <border>
      <left/>
      <right/>
      <top/>
      <bottom style="thin">
        <color rgb="FFD9D9D9"/>
      </bottom>
      <diagonal/>
    </border>
    <border>
      <left/>
      <right/>
      <top/>
      <bottom style="thin">
        <color rgb="FFE7E6E6"/>
      </bottom>
      <diagonal/>
    </border>
    <border>
      <left/>
      <right/>
      <top/>
      <bottom style="medium">
        <color theme="1"/>
      </bottom>
      <diagonal/>
    </border>
    <border>
      <left/>
      <right/>
      <top style="medium">
        <color rgb="FFFFC000"/>
      </top>
      <bottom style="thin">
        <color theme="2" tint="-9.9978637043366805E-2"/>
      </bottom>
      <diagonal/>
    </border>
    <border>
      <left/>
      <right/>
      <top style="thin">
        <color rgb="FFDADADA"/>
      </top>
      <bottom style="thin">
        <color indexed="64"/>
      </bottom>
      <diagonal/>
    </border>
    <border>
      <left/>
      <right/>
      <top style="double">
        <color indexed="64"/>
      </top>
      <bottom style="medium">
        <color indexed="64"/>
      </bottom>
      <diagonal/>
    </border>
    <border>
      <left/>
      <right/>
      <top style="medium">
        <color rgb="FF44546A"/>
      </top>
      <bottom style="double">
        <color indexed="64"/>
      </bottom>
      <diagonal/>
    </border>
    <border>
      <left/>
      <right/>
      <top/>
      <bottom style="thick">
        <color theme="7"/>
      </bottom>
      <diagonal/>
    </border>
    <border>
      <left/>
      <right/>
      <top style="thin">
        <color rgb="FFDADADA"/>
      </top>
      <bottom/>
      <diagonal/>
    </border>
    <border>
      <left/>
      <right/>
      <top style="double">
        <color indexed="64"/>
      </top>
      <bottom/>
      <diagonal/>
    </border>
    <border>
      <left/>
      <right/>
      <top style="thin">
        <color theme="7"/>
      </top>
      <bottom style="thin">
        <color theme="7"/>
      </bottom>
      <diagonal/>
    </border>
    <border>
      <left/>
      <right/>
      <top style="thin">
        <color rgb="FFFFC000"/>
      </top>
      <bottom style="thin">
        <color rgb="FFFFC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rgb="FFFFC000"/>
      </bottom>
      <diagonal/>
    </border>
  </borders>
  <cellStyleXfs count="11">
    <xf numFmtId="0" fontId="0" fillId="0" borderId="0"/>
    <xf numFmtId="43" fontId="1" fillId="0" borderId="0" applyFont="0" applyFill="0" applyBorder="0" applyAlignment="0" applyProtection="0"/>
    <xf numFmtId="0" fontId="4" fillId="0" borderId="0"/>
    <xf numFmtId="43" fontId="8" fillId="0" borderId="0" applyFont="0" applyFill="0" applyBorder="0" applyAlignment="0" applyProtection="0"/>
    <xf numFmtId="0" fontId="27" fillId="0" borderId="0" applyNumberFormat="0" applyFill="0" applyBorder="0" applyAlignment="0" applyProtection="0"/>
    <xf numFmtId="43" fontId="1" fillId="0" borderId="0" applyNumberFormat="0" applyFont="0" applyFill="0" applyBorder="0" applyAlignment="0" applyProtection="0"/>
    <xf numFmtId="9" fontId="1" fillId="0" borderId="0" applyFont="0" applyFill="0" applyBorder="0" applyAlignment="0" applyProtection="0"/>
    <xf numFmtId="43" fontId="8" fillId="0" borderId="0" applyFont="0" applyFill="0" applyBorder="0" applyAlignment="0" applyProtection="0"/>
    <xf numFmtId="43" fontId="1" fillId="0" borderId="0" applyNumberFormat="0" applyFont="0" applyFill="0" applyBorder="0" applyAlignment="0" applyProtection="0"/>
    <xf numFmtId="43" fontId="1" fillId="0" borderId="0" applyFont="0" applyFill="0" applyBorder="0" applyAlignment="0" applyProtection="0"/>
    <xf numFmtId="43" fontId="1" fillId="0" borderId="0" applyNumberFormat="0" applyFont="0" applyFill="0" applyBorder="0" applyAlignment="0" applyProtection="0"/>
  </cellStyleXfs>
  <cellXfs count="919">
    <xf numFmtId="0" fontId="0" fillId="0" borderId="0" xfId="0"/>
    <xf numFmtId="0" fontId="5" fillId="0" borderId="0" xfId="2" applyFont="1" applyAlignment="1">
      <alignment vertical="center" wrapText="1"/>
    </xf>
    <xf numFmtId="0" fontId="5" fillId="0" borderId="0" xfId="2" applyFont="1" applyAlignment="1">
      <alignment vertical="center"/>
    </xf>
    <xf numFmtId="0" fontId="6" fillId="2" borderId="1" xfId="2" applyFont="1" applyFill="1" applyBorder="1" applyAlignment="1">
      <alignment horizontal="left" vertical="center" wrapText="1"/>
    </xf>
    <xf numFmtId="0" fontId="7" fillId="2" borderId="0" xfId="2" applyFont="1" applyFill="1" applyAlignment="1">
      <alignment horizontal="left" vertical="center" wrapText="1"/>
    </xf>
    <xf numFmtId="167" fontId="6" fillId="2" borderId="4" xfId="3" quotePrefix="1" applyNumberFormat="1" applyFont="1" applyFill="1" applyBorder="1" applyAlignment="1">
      <alignment horizontal="right"/>
    </xf>
    <xf numFmtId="167" fontId="7" fillId="2" borderId="4" xfId="3" quotePrefix="1" applyNumberFormat="1" applyFont="1" applyFill="1" applyBorder="1" applyAlignment="1">
      <alignment horizontal="left"/>
    </xf>
    <xf numFmtId="0" fontId="6" fillId="2" borderId="1" xfId="2" applyFont="1" applyFill="1" applyBorder="1" applyAlignment="1">
      <alignment horizontal="right" vertical="center" wrapText="1"/>
    </xf>
    <xf numFmtId="0" fontId="6" fillId="0" borderId="0" xfId="0" applyFont="1" applyAlignment="1">
      <alignment vertical="center" wrapText="1"/>
    </xf>
    <xf numFmtId="0" fontId="6" fillId="0" borderId="0" xfId="2" applyFont="1" applyAlignment="1">
      <alignment horizontal="left" vertical="center" wrapText="1"/>
    </xf>
    <xf numFmtId="0" fontId="5" fillId="2" borderId="0" xfId="2" applyFont="1" applyFill="1" applyAlignment="1">
      <alignment vertical="center"/>
    </xf>
    <xf numFmtId="167" fontId="6" fillId="4" borderId="4" xfId="3" quotePrefix="1" applyNumberFormat="1" applyFont="1" applyFill="1" applyBorder="1" applyAlignment="1">
      <alignment horizontal="right"/>
    </xf>
    <xf numFmtId="0" fontId="6" fillId="2" borderId="7" xfId="2" quotePrefix="1" applyFont="1" applyFill="1" applyBorder="1" applyAlignment="1">
      <alignment horizontal="left" vertical="center" wrapText="1"/>
    </xf>
    <xf numFmtId="0" fontId="13" fillId="0" borderId="0" xfId="0" applyFont="1" applyAlignment="1">
      <alignment horizontal="right" vertical="center"/>
    </xf>
    <xf numFmtId="0" fontId="14" fillId="0" borderId="0" xfId="2" applyFont="1" applyAlignment="1">
      <alignment horizontal="left" vertical="center" wrapText="1" indent="1"/>
    </xf>
    <xf numFmtId="0" fontId="5" fillId="0" borderId="0" xfId="2" applyFont="1" applyAlignment="1">
      <alignment horizontal="left" vertical="center" wrapText="1"/>
    </xf>
    <xf numFmtId="0" fontId="14" fillId="2" borderId="7" xfId="2" quotePrefix="1" applyFont="1" applyFill="1" applyBorder="1" applyAlignment="1">
      <alignment horizontal="left" vertical="center" wrapText="1" indent="1"/>
    </xf>
    <xf numFmtId="0" fontId="19" fillId="0" borderId="0" xfId="0" applyFont="1"/>
    <xf numFmtId="0" fontId="13" fillId="0" borderId="0" xfId="0" applyFont="1"/>
    <xf numFmtId="2" fontId="18" fillId="2" borderId="0" xfId="0" applyNumberFormat="1" applyFont="1" applyFill="1" applyAlignment="1">
      <alignment horizontal="right" vertical="center"/>
    </xf>
    <xf numFmtId="168" fontId="18" fillId="2" borderId="0" xfId="0" applyNumberFormat="1" applyFont="1" applyFill="1" applyAlignment="1">
      <alignment horizontal="right" vertical="center"/>
    </xf>
    <xf numFmtId="0" fontId="5" fillId="0" borderId="0" xfId="2" quotePrefix="1" applyFont="1" applyAlignment="1">
      <alignment horizontal="left" vertical="center" wrapText="1"/>
    </xf>
    <xf numFmtId="0" fontId="14" fillId="0" borderId="0" xfId="0" applyFont="1" applyAlignment="1">
      <alignment horizontal="left" vertical="center" indent="1"/>
    </xf>
    <xf numFmtId="0" fontId="14" fillId="0" borderId="0" xfId="0" quotePrefix="1" applyFont="1" applyAlignment="1">
      <alignment horizontal="left" vertical="center" wrapText="1" indent="1"/>
    </xf>
    <xf numFmtId="168" fontId="13" fillId="0" borderId="0" xfId="0" applyNumberFormat="1" applyFont="1" applyAlignment="1">
      <alignment horizontal="right" vertical="center"/>
    </xf>
    <xf numFmtId="0" fontId="14" fillId="0" borderId="1" xfId="0" quotePrefix="1" applyFont="1" applyBorder="1" applyAlignment="1">
      <alignment horizontal="left" vertical="center" indent="1"/>
    </xf>
    <xf numFmtId="0" fontId="24" fillId="2" borderId="0" xfId="0" applyFont="1" applyFill="1" applyAlignment="1">
      <alignment horizontal="left" vertical="center" wrapText="1"/>
    </xf>
    <xf numFmtId="0" fontId="7" fillId="2" borderId="0" xfId="0" applyFont="1" applyFill="1" applyAlignment="1">
      <alignment horizontal="left" vertical="center"/>
    </xf>
    <xf numFmtId="167" fontId="7" fillId="0" borderId="4" xfId="3" quotePrefix="1" applyNumberFormat="1" applyFont="1" applyFill="1" applyBorder="1" applyAlignment="1">
      <alignment horizontal="left"/>
    </xf>
    <xf numFmtId="0" fontId="4" fillId="0" borderId="0" xfId="0" applyFont="1" applyAlignment="1">
      <alignment horizontal="left" vertical="center"/>
    </xf>
    <xf numFmtId="165" fontId="22" fillId="0" borderId="0" xfId="0" applyNumberFormat="1" applyFont="1" applyAlignment="1">
      <alignment horizontal="right" vertical="center"/>
    </xf>
    <xf numFmtId="0" fontId="7" fillId="0" borderId="0" xfId="0" quotePrefix="1" applyFont="1" applyAlignment="1">
      <alignment horizontal="left" vertical="center"/>
    </xf>
    <xf numFmtId="0" fontId="5" fillId="0" borderId="0" xfId="0" applyFont="1" applyAlignment="1">
      <alignment vertical="center"/>
    </xf>
    <xf numFmtId="0" fontId="14" fillId="0" borderId="0" xfId="2" quotePrefix="1" applyFont="1" applyAlignment="1">
      <alignment horizontal="left" vertical="center" wrapText="1" indent="1"/>
    </xf>
    <xf numFmtId="0" fontId="6" fillId="0" borderId="0" xfId="0" quotePrefix="1" applyFont="1" applyAlignment="1">
      <alignment horizontal="left" vertical="center"/>
    </xf>
    <xf numFmtId="0" fontId="0" fillId="0" borderId="0" xfId="0" applyAlignment="1">
      <alignment horizontal="right"/>
    </xf>
    <xf numFmtId="0" fontId="2" fillId="0" borderId="0" xfId="0" applyFont="1"/>
    <xf numFmtId="167" fontId="7" fillId="4" borderId="4" xfId="3" quotePrefix="1" applyNumberFormat="1" applyFont="1" applyFill="1" applyBorder="1" applyAlignment="1">
      <alignment horizontal="right" indent="1"/>
    </xf>
    <xf numFmtId="0" fontId="6" fillId="0" borderId="0" xfId="0" applyFont="1" applyAlignment="1">
      <alignment horizontal="right" vertical="center" indent="1"/>
    </xf>
    <xf numFmtId="0" fontId="6" fillId="0" borderId="0" xfId="0" quotePrefix="1" applyFont="1" applyAlignment="1">
      <alignment horizontal="right" vertical="center" wrapText="1" indent="1"/>
    </xf>
    <xf numFmtId="0" fontId="14" fillId="2" borderId="7" xfId="2" quotePrefix="1" applyFont="1" applyFill="1" applyBorder="1" applyAlignment="1">
      <alignment horizontal="right" vertical="center" wrapText="1" indent="1"/>
    </xf>
    <xf numFmtId="0" fontId="23" fillId="2" borderId="0" xfId="0" applyFont="1" applyFill="1" applyAlignment="1">
      <alignment horizontal="right" vertical="center" wrapText="1" indent="1"/>
    </xf>
    <xf numFmtId="0" fontId="7" fillId="2" borderId="0" xfId="0" applyFont="1" applyFill="1" applyAlignment="1">
      <alignment horizontal="right" vertical="center" indent="1"/>
    </xf>
    <xf numFmtId="0" fontId="7" fillId="2" borderId="0" xfId="2" applyFont="1" applyFill="1" applyAlignment="1">
      <alignment horizontal="right" vertical="center" wrapText="1" indent="1"/>
    </xf>
    <xf numFmtId="0" fontId="4" fillId="0" borderId="0" xfId="0" applyFont="1" applyAlignment="1">
      <alignment horizontal="right" vertical="center" indent="1"/>
    </xf>
    <xf numFmtId="0" fontId="14" fillId="0" borderId="0" xfId="0" quotePrefix="1" applyFont="1" applyAlignment="1">
      <alignment horizontal="right" vertical="center" indent="2"/>
    </xf>
    <xf numFmtId="0" fontId="0" fillId="0" borderId="0" xfId="0" applyAlignment="1">
      <alignment horizontal="right" indent="1"/>
    </xf>
    <xf numFmtId="0" fontId="6" fillId="2" borderId="0" xfId="2" applyFont="1" applyFill="1" applyAlignment="1">
      <alignment horizontal="right" vertical="center" wrapText="1" indent="1"/>
    </xf>
    <xf numFmtId="167" fontId="7" fillId="2" borderId="4" xfId="3" quotePrefix="1" applyNumberFormat="1" applyFont="1" applyFill="1" applyBorder="1" applyAlignment="1">
      <alignment horizontal="right" indent="1"/>
    </xf>
    <xf numFmtId="0" fontId="6" fillId="2" borderId="1" xfId="2" applyFont="1" applyFill="1" applyBorder="1" applyAlignment="1">
      <alignment horizontal="right" vertical="center" wrapText="1" indent="1"/>
    </xf>
    <xf numFmtId="0" fontId="6" fillId="0" borderId="0" xfId="2" applyFont="1" applyAlignment="1">
      <alignment horizontal="right" vertical="center" wrapText="1" indent="1"/>
    </xf>
    <xf numFmtId="0" fontId="13" fillId="0" borderId="0" xfId="0" applyFont="1" applyAlignment="1">
      <alignment horizontal="right" indent="1"/>
    </xf>
    <xf numFmtId="0" fontId="5" fillId="0" borderId="0" xfId="2" applyFont="1" applyAlignment="1">
      <alignment horizontal="right" vertical="center" wrapText="1" indent="1"/>
    </xf>
    <xf numFmtId="0" fontId="5" fillId="0" borderId="0" xfId="2" quotePrefix="1" applyFont="1" applyAlignment="1">
      <alignment horizontal="right" vertical="center" wrapText="1" indent="1"/>
    </xf>
    <xf numFmtId="0" fontId="6" fillId="2" borderId="0" xfId="2" quotePrefix="1" applyFont="1" applyFill="1" applyAlignment="1">
      <alignment horizontal="left" vertical="center"/>
    </xf>
    <xf numFmtId="0" fontId="6" fillId="0" borderId="0" xfId="2" applyFont="1" applyAlignment="1">
      <alignment horizontal="left" vertical="center"/>
    </xf>
    <xf numFmtId="0" fontId="6" fillId="2" borderId="1" xfId="2" applyFont="1" applyFill="1" applyBorder="1" applyAlignment="1">
      <alignment horizontal="left" vertical="center"/>
    </xf>
    <xf numFmtId="0" fontId="6" fillId="2" borderId="0" xfId="2" applyFont="1" applyFill="1" applyAlignment="1">
      <alignment horizontal="left" vertical="center"/>
    </xf>
    <xf numFmtId="0" fontId="6" fillId="0" borderId="0" xfId="0" applyFont="1" applyAlignment="1">
      <alignment horizontal="left" vertical="center"/>
    </xf>
    <xf numFmtId="0" fontId="6" fillId="0" borderId="1" xfId="0" quotePrefix="1" applyFont="1" applyBorder="1" applyAlignment="1">
      <alignment horizontal="right" vertical="center" indent="1"/>
    </xf>
    <xf numFmtId="167" fontId="6" fillId="0" borderId="4" xfId="3" quotePrefix="1" applyNumberFormat="1" applyFont="1" applyFill="1" applyBorder="1" applyAlignment="1">
      <alignment horizontal="right"/>
    </xf>
    <xf numFmtId="164" fontId="6" fillId="0" borderId="0" xfId="5" applyNumberFormat="1" applyFont="1" applyFill="1" applyBorder="1" applyAlignment="1">
      <alignment horizontal="right" vertical="center" wrapText="1"/>
    </xf>
    <xf numFmtId="164" fontId="6" fillId="0" borderId="1" xfId="5" applyNumberFormat="1" applyFont="1" applyFill="1" applyBorder="1" applyAlignment="1">
      <alignment horizontal="right" vertical="center" wrapText="1"/>
    </xf>
    <xf numFmtId="165" fontId="6" fillId="2" borderId="0" xfId="0" applyNumberFormat="1" applyFont="1" applyFill="1" applyAlignment="1">
      <alignment horizontal="right" vertical="center" wrapText="1"/>
    </xf>
    <xf numFmtId="167" fontId="7" fillId="4" borderId="4" xfId="3" quotePrefix="1" applyNumberFormat="1" applyFont="1" applyFill="1" applyBorder="1" applyAlignment="1">
      <alignment horizontal="right" vertical="center"/>
    </xf>
    <xf numFmtId="167" fontId="6" fillId="4" borderId="4" xfId="3" quotePrefix="1" applyNumberFormat="1" applyFont="1" applyFill="1" applyBorder="1" applyAlignment="1">
      <alignment horizontal="right" vertical="center"/>
    </xf>
    <xf numFmtId="0" fontId="6" fillId="2" borderId="0" xfId="2" applyFont="1" applyFill="1" applyAlignment="1">
      <alignment horizontal="right" vertical="center" wrapText="1"/>
    </xf>
    <xf numFmtId="0" fontId="6" fillId="2" borderId="7" xfId="2" quotePrefix="1" applyFont="1" applyFill="1" applyBorder="1" applyAlignment="1">
      <alignment horizontal="right" vertical="center" wrapText="1"/>
    </xf>
    <xf numFmtId="0" fontId="6" fillId="0" borderId="0" xfId="2" applyFont="1" applyAlignment="1">
      <alignment horizontal="right" vertical="center" wrapText="1"/>
    </xf>
    <xf numFmtId="170" fontId="6" fillId="2" borderId="0" xfId="0" applyNumberFormat="1" applyFont="1" applyFill="1" applyAlignment="1">
      <alignment horizontal="right" vertical="center" wrapText="1"/>
    </xf>
    <xf numFmtId="1" fontId="13" fillId="0" borderId="0" xfId="0" applyNumberFormat="1" applyFont="1" applyAlignment="1">
      <alignment horizontal="right" vertical="center" wrapText="1"/>
    </xf>
    <xf numFmtId="169" fontId="6" fillId="0" borderId="0" xfId="0" applyNumberFormat="1" applyFont="1" applyAlignment="1">
      <alignment horizontal="right" vertical="center" wrapText="1"/>
    </xf>
    <xf numFmtId="169" fontId="13" fillId="0" borderId="0" xfId="0" applyNumberFormat="1" applyFont="1" applyAlignment="1">
      <alignment horizontal="right" vertical="center" wrapText="1"/>
    </xf>
    <xf numFmtId="169" fontId="6" fillId="0" borderId="1" xfId="5" applyNumberFormat="1" applyFont="1" applyFill="1" applyBorder="1" applyAlignment="1">
      <alignment horizontal="right" vertical="center" wrapText="1"/>
    </xf>
    <xf numFmtId="169" fontId="13" fillId="2" borderId="0" xfId="0" applyNumberFormat="1" applyFont="1" applyFill="1" applyAlignment="1">
      <alignment horizontal="right" vertical="center" wrapText="1"/>
    </xf>
    <xf numFmtId="2" fontId="6" fillId="0" borderId="1" xfId="5" applyNumberFormat="1" applyFont="1" applyFill="1" applyBorder="1" applyAlignment="1">
      <alignment horizontal="right" vertical="center" wrapText="1"/>
    </xf>
    <xf numFmtId="169" fontId="6" fillId="0" borderId="0" xfId="5" applyNumberFormat="1" applyFont="1" applyFill="1" applyBorder="1" applyAlignment="1">
      <alignment horizontal="right" vertical="center"/>
    </xf>
    <xf numFmtId="169" fontId="6" fillId="0" borderId="0" xfId="5" applyNumberFormat="1" applyFont="1" applyFill="1" applyBorder="1" applyAlignment="1">
      <alignment horizontal="right"/>
    </xf>
    <xf numFmtId="167" fontId="7" fillId="0" borderId="4" xfId="3" quotePrefix="1" applyNumberFormat="1" applyFont="1" applyFill="1" applyBorder="1" applyAlignment="1"/>
    <xf numFmtId="167" fontId="6" fillId="0" borderId="4" xfId="3" quotePrefix="1" applyNumberFormat="1" applyFont="1" applyFill="1" applyBorder="1" applyAlignment="1"/>
    <xf numFmtId="172" fontId="22" fillId="2" borderId="0" xfId="5" applyNumberFormat="1" applyFont="1" applyFill="1" applyBorder="1" applyAlignment="1">
      <alignment horizontal="right" vertical="center"/>
    </xf>
    <xf numFmtId="164" fontId="6" fillId="0" borderId="1" xfId="5" applyNumberFormat="1" applyFont="1" applyFill="1" applyBorder="1" applyAlignment="1">
      <alignment horizontal="right" wrapText="1"/>
    </xf>
    <xf numFmtId="0" fontId="6" fillId="0" borderId="0" xfId="0" applyFont="1" applyAlignment="1">
      <alignment horizontal="right" vertical="center" wrapText="1"/>
    </xf>
    <xf numFmtId="0" fontId="30" fillId="0" borderId="0" xfId="0" applyFont="1" applyAlignment="1">
      <alignment horizontal="left" vertical="center"/>
    </xf>
    <xf numFmtId="168" fontId="6" fillId="0" borderId="0" xfId="0" applyNumberFormat="1" applyFont="1" applyAlignment="1">
      <alignment horizontal="right" vertical="center" wrapText="1"/>
    </xf>
    <xf numFmtId="168" fontId="13" fillId="0" borderId="0" xfId="0" applyNumberFormat="1" applyFont="1" applyAlignment="1">
      <alignment horizontal="right" vertical="center" wrapText="1"/>
    </xf>
    <xf numFmtId="168" fontId="6" fillId="0" borderId="14" xfId="0" applyNumberFormat="1" applyFont="1" applyBorder="1" applyAlignment="1">
      <alignment horizontal="right" vertical="center" wrapText="1"/>
    </xf>
    <xf numFmtId="0" fontId="7" fillId="0" borderId="0" xfId="0" applyFont="1" applyAlignment="1">
      <alignment horizontal="left" vertical="center"/>
    </xf>
    <xf numFmtId="0" fontId="23" fillId="0" borderId="0" xfId="0" applyFont="1" applyAlignment="1">
      <alignment horizontal="left" vertical="center" wrapText="1"/>
    </xf>
    <xf numFmtId="165" fontId="6" fillId="0" borderId="0" xfId="0" applyNumberFormat="1" applyFont="1" applyAlignment="1">
      <alignment horizontal="right" vertical="center" wrapText="1"/>
    </xf>
    <xf numFmtId="165" fontId="13" fillId="0" borderId="0" xfId="0" applyNumberFormat="1" applyFont="1" applyAlignment="1">
      <alignment horizontal="right" vertical="center" wrapText="1"/>
    </xf>
    <xf numFmtId="165" fontId="13" fillId="0" borderId="1" xfId="0" applyNumberFormat="1" applyFont="1" applyBorder="1" applyAlignment="1">
      <alignment horizontal="right" vertical="center" wrapText="1"/>
    </xf>
    <xf numFmtId="164" fontId="5" fillId="0" borderId="0" xfId="5" applyNumberFormat="1" applyFont="1" applyFill="1" applyBorder="1" applyAlignment="1">
      <alignment horizontal="right" vertical="center"/>
    </xf>
    <xf numFmtId="165" fontId="13" fillId="0" borderId="6" xfId="0" applyNumberFormat="1" applyFont="1" applyBorder="1" applyAlignment="1">
      <alignment horizontal="right" vertical="center" wrapText="1"/>
    </xf>
    <xf numFmtId="0" fontId="13" fillId="0" borderId="15" xfId="0" applyFont="1" applyBorder="1" applyAlignment="1">
      <alignment horizontal="right" vertical="center" wrapText="1"/>
    </xf>
    <xf numFmtId="167" fontId="7" fillId="0" borderId="0" xfId="3" quotePrefix="1" applyNumberFormat="1" applyFont="1" applyFill="1" applyBorder="1" applyAlignment="1">
      <alignment horizontal="left"/>
    </xf>
    <xf numFmtId="169" fontId="13" fillId="0" borderId="0" xfId="0" applyNumberFormat="1" applyFont="1" applyAlignment="1">
      <alignment vertical="center" wrapText="1"/>
    </xf>
    <xf numFmtId="0" fontId="27" fillId="0" borderId="0" xfId="4" applyAlignment="1">
      <alignment vertical="center"/>
    </xf>
    <xf numFmtId="0" fontId="17" fillId="0" borderId="4" xfId="0" applyFont="1" applyBorder="1"/>
    <xf numFmtId="0" fontId="17" fillId="0" borderId="0" xfId="0" applyFont="1"/>
    <xf numFmtId="0" fontId="13" fillId="0" borderId="0" xfId="0" applyFont="1" applyAlignment="1">
      <alignment vertical="center"/>
    </xf>
    <xf numFmtId="0" fontId="29" fillId="2" borderId="0" xfId="0" applyFont="1" applyFill="1" applyAlignment="1">
      <alignment horizontal="left" indent="7"/>
    </xf>
    <xf numFmtId="0" fontId="16" fillId="0" borderId="0" xfId="0" applyFont="1" applyAlignment="1">
      <alignment horizontal="left" vertical="center" indent="6"/>
    </xf>
    <xf numFmtId="0" fontId="29" fillId="0" borderId="0" xfId="0" applyFont="1" applyAlignment="1">
      <alignment horizontal="left" indent="6"/>
    </xf>
    <xf numFmtId="0" fontId="17" fillId="0" borderId="0" xfId="0" applyFont="1" applyAlignment="1">
      <alignment horizontal="left" indent="7"/>
    </xf>
    <xf numFmtId="2" fontId="13" fillId="0" borderId="0" xfId="0" applyNumberFormat="1" applyFont="1" applyAlignment="1">
      <alignment vertical="center" wrapText="1"/>
    </xf>
    <xf numFmtId="0" fontId="0" fillId="2" borderId="0" xfId="0" applyFill="1"/>
    <xf numFmtId="0" fontId="0" fillId="2" borderId="0" xfId="0" applyFill="1" applyAlignment="1">
      <alignment horizontal="right" indent="1"/>
    </xf>
    <xf numFmtId="0" fontId="6" fillId="0" borderId="10" xfId="2" applyFont="1" applyBorder="1" applyAlignment="1">
      <alignment horizontal="left" vertical="center"/>
    </xf>
    <xf numFmtId="0" fontId="6" fillId="0" borderId="10" xfId="2" applyFont="1" applyBorder="1" applyAlignment="1">
      <alignment horizontal="right" vertical="center" wrapText="1" indent="1"/>
    </xf>
    <xf numFmtId="0" fontId="34" fillId="0" borderId="0" xfId="0" applyFont="1"/>
    <xf numFmtId="0" fontId="6" fillId="0" borderId="7" xfId="2" quotePrefix="1" applyFont="1" applyBorder="1" applyAlignment="1">
      <alignment horizontal="right" vertical="center" wrapText="1" indent="1"/>
    </xf>
    <xf numFmtId="0" fontId="35" fillId="0" borderId="0" xfId="0" applyFont="1"/>
    <xf numFmtId="169" fontId="35" fillId="0" borderId="0" xfId="0" applyNumberFormat="1" applyFont="1" applyAlignment="1">
      <alignment horizontal="right" wrapText="1"/>
    </xf>
    <xf numFmtId="0" fontId="14" fillId="0" borderId="1" xfId="0" quotePrefix="1" applyFont="1" applyBorder="1" applyAlignment="1">
      <alignment horizontal="right" vertical="center" indent="2"/>
    </xf>
    <xf numFmtId="0" fontId="4" fillId="0" borderId="6" xfId="0" applyFont="1" applyBorder="1" applyAlignment="1">
      <alignment horizontal="right" vertical="center" indent="1"/>
    </xf>
    <xf numFmtId="0" fontId="14" fillId="2" borderId="0" xfId="2" applyFont="1" applyFill="1" applyAlignment="1">
      <alignment horizontal="right" vertical="center" indent="1"/>
    </xf>
    <xf numFmtId="0" fontId="7" fillId="2" borderId="1" xfId="2" applyFont="1" applyFill="1" applyBorder="1" applyAlignment="1">
      <alignment horizontal="right" vertical="center" wrapText="1" indent="1"/>
    </xf>
    <xf numFmtId="0" fontId="3" fillId="0" borderId="0" xfId="0" applyFont="1"/>
    <xf numFmtId="167" fontId="7" fillId="2" borderId="4" xfId="3" quotePrefix="1" applyNumberFormat="1" applyFont="1" applyFill="1" applyBorder="1" applyAlignment="1">
      <alignment horizontal="right"/>
    </xf>
    <xf numFmtId="0" fontId="36" fillId="0" borderId="0" xfId="0" applyFont="1"/>
    <xf numFmtId="0" fontId="25" fillId="0" borderId="0" xfId="0" applyFont="1"/>
    <xf numFmtId="0" fontId="5" fillId="0" borderId="0" xfId="0" applyFont="1"/>
    <xf numFmtId="0" fontId="25" fillId="2" borderId="1" xfId="2" applyFont="1" applyFill="1" applyBorder="1" applyAlignment="1">
      <alignment horizontal="right" vertical="center" wrapText="1" indent="1"/>
    </xf>
    <xf numFmtId="0" fontId="14" fillId="2" borderId="0" xfId="0" applyFont="1" applyFill="1" applyAlignment="1">
      <alignment horizontal="left" vertical="center" indent="1"/>
    </xf>
    <xf numFmtId="0" fontId="7" fillId="0" borderId="0" xfId="2" applyFont="1" applyAlignment="1">
      <alignment horizontal="left" vertical="center" wrapText="1"/>
    </xf>
    <xf numFmtId="169" fontId="25" fillId="0" borderId="0" xfId="0" applyNumberFormat="1" applyFont="1" applyAlignment="1">
      <alignment horizontal="right" vertical="center" wrapText="1"/>
    </xf>
    <xf numFmtId="0" fontId="25" fillId="0" borderId="0" xfId="0" quotePrefix="1" applyFont="1" applyAlignment="1">
      <alignment horizontal="right" vertical="center" wrapText="1" indent="1"/>
    </xf>
    <xf numFmtId="0" fontId="38" fillId="2" borderId="14" xfId="2" quotePrefix="1" applyFont="1" applyFill="1" applyBorder="1" applyAlignment="1">
      <alignment horizontal="right" vertical="center" wrapText="1" indent="1"/>
    </xf>
    <xf numFmtId="164" fontId="0" fillId="0" borderId="0" xfId="0" applyNumberFormat="1"/>
    <xf numFmtId="0" fontId="7" fillId="0" borderId="0" xfId="2" applyFont="1" applyAlignment="1">
      <alignment horizontal="left"/>
    </xf>
    <xf numFmtId="0" fontId="14" fillId="0" borderId="0" xfId="2" applyFont="1" applyAlignment="1">
      <alignment horizontal="left" indent="1"/>
    </xf>
    <xf numFmtId="164" fontId="6" fillId="0" borderId="0" xfId="5" applyNumberFormat="1" applyFont="1" applyFill="1" applyBorder="1" applyAlignment="1">
      <alignment horizontal="right" wrapText="1"/>
    </xf>
    <xf numFmtId="0" fontId="6" fillId="0" borderId="0" xfId="0" applyFont="1" applyAlignment="1">
      <alignment horizontal="left"/>
    </xf>
    <xf numFmtId="0" fontId="6" fillId="0" borderId="0" xfId="2" applyFont="1" applyAlignment="1">
      <alignment horizontal="left" wrapText="1"/>
    </xf>
    <xf numFmtId="0" fontId="7" fillId="0" borderId="0" xfId="0" applyFont="1" applyAlignment="1">
      <alignment horizontal="right" wrapText="1"/>
    </xf>
    <xf numFmtId="0" fontId="6" fillId="0" borderId="0" xfId="0" applyFont="1" applyAlignment="1">
      <alignment horizontal="right" wrapText="1"/>
    </xf>
    <xf numFmtId="167" fontId="7" fillId="0" borderId="4" xfId="3" quotePrefix="1" applyNumberFormat="1" applyFont="1" applyFill="1" applyBorder="1" applyAlignment="1">
      <alignment horizontal="right" indent="1"/>
    </xf>
    <xf numFmtId="0" fontId="0" fillId="0" borderId="0" xfId="0" applyAlignment="1">
      <alignment horizontal="right" vertical="center" indent="1"/>
    </xf>
    <xf numFmtId="49" fontId="6" fillId="0" borderId="4" xfId="3" quotePrefix="1" applyNumberFormat="1" applyFont="1" applyFill="1" applyBorder="1" applyAlignment="1">
      <alignment horizontal="right"/>
    </xf>
    <xf numFmtId="167" fontId="6" fillId="0" borderId="0" xfId="3" quotePrefix="1" applyNumberFormat="1" applyFont="1" applyFill="1" applyBorder="1" applyAlignment="1">
      <alignment horizontal="right" vertical="center"/>
    </xf>
    <xf numFmtId="167" fontId="6" fillId="4" borderId="0" xfId="3" quotePrefix="1" applyNumberFormat="1" applyFont="1" applyFill="1" applyBorder="1" applyAlignment="1">
      <alignment horizontal="right" vertical="center"/>
    </xf>
    <xf numFmtId="174" fontId="13" fillId="0" borderId="0" xfId="0" applyNumberFormat="1" applyFont="1" applyAlignment="1">
      <alignment horizontal="right" vertical="center" wrapText="1"/>
    </xf>
    <xf numFmtId="174" fontId="13" fillId="2" borderId="0" xfId="0" applyNumberFormat="1" applyFont="1" applyFill="1" applyAlignment="1">
      <alignment horizontal="right" vertical="center" wrapText="1"/>
    </xf>
    <xf numFmtId="169" fontId="13" fillId="0" borderId="6" xfId="0" applyNumberFormat="1" applyFont="1" applyBorder="1" applyAlignment="1">
      <alignment horizontal="right" vertical="center" wrapText="1"/>
    </xf>
    <xf numFmtId="169" fontId="13" fillId="2" borderId="6" xfId="0" applyNumberFormat="1" applyFont="1" applyFill="1" applyBorder="1" applyAlignment="1">
      <alignment horizontal="right" vertical="center" wrapText="1"/>
    </xf>
    <xf numFmtId="37" fontId="13" fillId="0" borderId="0" xfId="0" applyNumberFormat="1" applyFont="1" applyAlignment="1">
      <alignment horizontal="right" vertical="center" wrapText="1"/>
    </xf>
    <xf numFmtId="37" fontId="13" fillId="2" borderId="0" xfId="0" applyNumberFormat="1" applyFont="1" applyFill="1" applyAlignment="1">
      <alignment horizontal="right" vertical="center" wrapText="1"/>
    </xf>
    <xf numFmtId="175" fontId="13" fillId="2" borderId="0" xfId="0" applyNumberFormat="1" applyFont="1" applyFill="1" applyAlignment="1">
      <alignment horizontal="right" vertical="center" wrapText="1"/>
    </xf>
    <xf numFmtId="172" fontId="13" fillId="2" borderId="0" xfId="0" applyNumberFormat="1" applyFont="1" applyFill="1" applyAlignment="1">
      <alignment horizontal="right" vertical="center" wrapText="1"/>
    </xf>
    <xf numFmtId="3" fontId="6" fillId="0" borderId="0" xfId="0" applyNumberFormat="1" applyFont="1" applyAlignment="1">
      <alignment horizontal="right" vertical="center" wrapText="1"/>
    </xf>
    <xf numFmtId="0" fontId="2" fillId="0" borderId="0" xfId="0" applyFont="1" applyAlignment="1">
      <alignment vertical="center"/>
    </xf>
    <xf numFmtId="167" fontId="6" fillId="2" borderId="0" xfId="3" quotePrefix="1" applyNumberFormat="1" applyFont="1" applyFill="1" applyBorder="1" applyAlignment="1">
      <alignment horizontal="right" vertical="center"/>
    </xf>
    <xf numFmtId="0" fontId="40" fillId="0" borderId="0" xfId="0" applyFont="1"/>
    <xf numFmtId="0" fontId="14" fillId="0" borderId="0" xfId="2" quotePrefix="1" applyFont="1" applyAlignment="1">
      <alignment horizontal="left" vertical="center" indent="1"/>
    </xf>
    <xf numFmtId="0" fontId="14" fillId="0" borderId="1" xfId="2" applyFont="1" applyBorder="1" applyAlignment="1">
      <alignment horizontal="left" vertical="center" wrapText="1" indent="1"/>
    </xf>
    <xf numFmtId="0" fontId="42" fillId="0" borderId="0" xfId="0" applyFont="1"/>
    <xf numFmtId="0" fontId="7" fillId="3" borderId="4" xfId="0" applyFont="1" applyFill="1" applyBorder="1" applyAlignment="1">
      <alignment horizontal="right" indent="2"/>
    </xf>
    <xf numFmtId="0" fontId="6" fillId="0" borderId="15" xfId="0" applyFont="1" applyBorder="1" applyAlignment="1">
      <alignment horizontal="right" vertical="center" wrapText="1"/>
    </xf>
    <xf numFmtId="0" fontId="6" fillId="2" borderId="0" xfId="2" applyFont="1" applyFill="1" applyAlignment="1">
      <alignment horizontal="left" vertical="center" wrapText="1"/>
    </xf>
    <xf numFmtId="0" fontId="14" fillId="0" borderId="7" xfId="2" quotePrefix="1" applyFont="1" applyBorder="1" applyAlignment="1">
      <alignment horizontal="left" vertical="center" wrapText="1" indent="1"/>
    </xf>
    <xf numFmtId="0" fontId="7" fillId="2" borderId="7" xfId="2" quotePrefix="1" applyFont="1" applyFill="1" applyBorder="1" applyAlignment="1">
      <alignment horizontal="left" vertical="center" wrapText="1"/>
    </xf>
    <xf numFmtId="0" fontId="44" fillId="0" borderId="0" xfId="0" applyFont="1"/>
    <xf numFmtId="0" fontId="6" fillId="2" borderId="22" xfId="2" applyFont="1" applyFill="1" applyBorder="1" applyAlignment="1">
      <alignment horizontal="right" vertical="center" wrapText="1" indent="1"/>
    </xf>
    <xf numFmtId="169" fontId="6" fillId="0" borderId="22" xfId="5" applyNumberFormat="1" applyFont="1" applyFill="1" applyBorder="1" applyAlignment="1">
      <alignment horizontal="right" vertical="center" wrapText="1"/>
    </xf>
    <xf numFmtId="0" fontId="6" fillId="0" borderId="0" xfId="0" quotePrefix="1" applyFont="1" applyAlignment="1">
      <alignment horizontal="right" vertical="center" indent="1"/>
    </xf>
    <xf numFmtId="0" fontId="4" fillId="2" borderId="0" xfId="0" applyFont="1" applyFill="1" applyAlignment="1">
      <alignment horizontal="right" vertical="center" wrapText="1" indent="1"/>
    </xf>
    <xf numFmtId="0" fontId="7" fillId="0" borderId="0" xfId="0" applyFont="1"/>
    <xf numFmtId="3" fontId="7" fillId="0" borderId="0" xfId="0" applyNumberFormat="1" applyFont="1" applyAlignment="1">
      <alignment horizontal="right" wrapText="1"/>
    </xf>
    <xf numFmtId="0" fontId="6" fillId="0" borderId="0" xfId="0" applyFont="1"/>
    <xf numFmtId="3" fontId="6" fillId="0" borderId="0" xfId="0" applyNumberFormat="1" applyFont="1" applyAlignment="1">
      <alignment horizontal="right" wrapText="1"/>
    </xf>
    <xf numFmtId="169" fontId="6" fillId="0" borderId="1" xfId="6" applyNumberFormat="1" applyFont="1" applyFill="1" applyBorder="1" applyAlignment="1">
      <alignment horizontal="right" vertical="center" wrapText="1"/>
    </xf>
    <xf numFmtId="0" fontId="7" fillId="2" borderId="4" xfId="0" applyFont="1" applyFill="1" applyBorder="1" applyAlignment="1">
      <alignment vertical="center"/>
    </xf>
    <xf numFmtId="0" fontId="6" fillId="0" borderId="15" xfId="0" applyFont="1" applyBorder="1" applyAlignment="1">
      <alignment vertical="center"/>
    </xf>
    <xf numFmtId="0" fontId="14" fillId="0" borderId="14" xfId="2" quotePrefix="1" applyFont="1" applyBorder="1" applyAlignment="1">
      <alignment horizontal="left" vertical="center" wrapText="1" indent="1"/>
    </xf>
    <xf numFmtId="165" fontId="43" fillId="0" borderId="0" xfId="0" applyNumberFormat="1" applyFont="1" applyAlignment="1">
      <alignment horizontal="center"/>
    </xf>
    <xf numFmtId="0" fontId="46" fillId="0" borderId="0" xfId="0" applyFont="1" applyAlignment="1">
      <alignment horizontal="center"/>
    </xf>
    <xf numFmtId="0" fontId="6" fillId="0" borderId="0" xfId="2" quotePrefix="1" applyFont="1" applyAlignment="1">
      <alignment horizontal="left" vertical="center" wrapText="1"/>
    </xf>
    <xf numFmtId="0" fontId="6" fillId="0" borderId="0" xfId="2" quotePrefix="1" applyFont="1" applyAlignment="1">
      <alignment horizontal="right" vertical="center" wrapText="1"/>
    </xf>
    <xf numFmtId="0" fontId="26" fillId="0" borderId="0" xfId="0" applyFont="1" applyAlignment="1">
      <alignment vertical="center"/>
    </xf>
    <xf numFmtId="0" fontId="13" fillId="0" borderId="15" xfId="0" applyFont="1" applyBorder="1" applyAlignment="1">
      <alignment vertical="center"/>
    </xf>
    <xf numFmtId="0" fontId="6" fillId="0" borderId="7" xfId="2" quotePrefix="1" applyFont="1" applyBorder="1" applyAlignment="1">
      <alignment horizontal="left" vertical="center" wrapText="1"/>
    </xf>
    <xf numFmtId="0" fontId="6" fillId="0" borderId="7" xfId="2" quotePrefix="1" applyFont="1" applyBorder="1" applyAlignment="1">
      <alignment horizontal="right" vertical="center" wrapText="1"/>
    </xf>
    <xf numFmtId="0" fontId="14" fillId="0" borderId="6" xfId="0" applyFont="1" applyBorder="1" applyAlignment="1">
      <alignment horizontal="left" vertical="center" indent="1"/>
    </xf>
    <xf numFmtId="0" fontId="7" fillId="0" borderId="1" xfId="0" quotePrefix="1" applyFont="1" applyBorder="1" applyAlignment="1">
      <alignment horizontal="left" vertical="center"/>
    </xf>
    <xf numFmtId="3" fontId="7" fillId="0" borderId="25" xfId="0" applyNumberFormat="1" applyFont="1" applyBorder="1" applyAlignment="1">
      <alignment horizontal="right" wrapText="1"/>
    </xf>
    <xf numFmtId="0" fontId="0" fillId="0" borderId="7" xfId="0"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7" fillId="0" borderId="0" xfId="2" applyFont="1" applyAlignment="1">
      <alignment horizontal="left" vertical="center"/>
    </xf>
    <xf numFmtId="0" fontId="45" fillId="0" borderId="0" xfId="0" applyFont="1"/>
    <xf numFmtId="0" fontId="45" fillId="0" borderId="0" xfId="0" applyFont="1" applyAlignment="1">
      <alignment horizontal="right" indent="1"/>
    </xf>
    <xf numFmtId="0" fontId="47" fillId="0" borderId="0" xfId="0" applyFont="1"/>
    <xf numFmtId="0" fontId="29" fillId="0" borderId="0" xfId="0" applyFont="1" applyAlignment="1">
      <alignment horizontal="left" indent="7"/>
    </xf>
    <xf numFmtId="165" fontId="48" fillId="0" borderId="0" xfId="0" applyNumberFormat="1" applyFont="1"/>
    <xf numFmtId="0" fontId="48" fillId="0" borderId="0" xfId="0" applyFont="1" applyAlignment="1">
      <alignment horizontal="right"/>
    </xf>
    <xf numFmtId="167" fontId="7" fillId="4" borderId="4" xfId="3" quotePrefix="1" applyNumberFormat="1" applyFont="1" applyFill="1" applyBorder="1" applyAlignment="1">
      <alignment horizontal="left" vertical="center"/>
    </xf>
    <xf numFmtId="0" fontId="5" fillId="2" borderId="0" xfId="2" applyFont="1" applyFill="1" applyAlignment="1">
      <alignment horizontal="left" vertical="center"/>
    </xf>
    <xf numFmtId="0" fontId="6" fillId="2" borderId="22" xfId="2" applyFont="1" applyFill="1" applyBorder="1" applyAlignment="1">
      <alignment horizontal="left" vertical="center"/>
    </xf>
    <xf numFmtId="164" fontId="6" fillId="0" borderId="0" xfId="5" applyNumberFormat="1" applyFont="1" applyFill="1" applyAlignment="1">
      <alignment horizontal="right" wrapText="1"/>
    </xf>
    <xf numFmtId="9" fontId="45" fillId="0" borderId="0" xfId="6" applyFont="1"/>
    <xf numFmtId="0" fontId="2" fillId="0" borderId="0" xfId="0" applyFont="1" applyAlignment="1">
      <alignment horizontal="left" indent="1"/>
    </xf>
    <xf numFmtId="0" fontId="50" fillId="0" borderId="0" xfId="0" applyFont="1" applyAlignment="1">
      <alignment vertical="top"/>
    </xf>
    <xf numFmtId="165" fontId="0" fillId="0" borderId="0" xfId="0" applyNumberFormat="1"/>
    <xf numFmtId="0" fontId="17" fillId="0" borderId="0" xfId="0" applyFont="1" applyAlignment="1">
      <alignment horizontal="right" indent="1"/>
    </xf>
    <xf numFmtId="0" fontId="53" fillId="0" borderId="0" xfId="0" applyFont="1"/>
    <xf numFmtId="0" fontId="54" fillId="0" borderId="0" xfId="0" applyFont="1"/>
    <xf numFmtId="167" fontId="6" fillId="2" borderId="6" xfId="0" quotePrefix="1" applyNumberFormat="1" applyFont="1" applyFill="1" applyBorder="1" applyAlignment="1">
      <alignment horizontal="right" indent="1"/>
    </xf>
    <xf numFmtId="0" fontId="55" fillId="0" borderId="4" xfId="0" applyFont="1" applyBorder="1"/>
    <xf numFmtId="0" fontId="9" fillId="0" borderId="0" xfId="2" applyFont="1" applyAlignment="1">
      <alignment horizontal="left" vertical="center" wrapText="1"/>
    </xf>
    <xf numFmtId="0" fontId="13" fillId="2" borderId="0" xfId="0" applyFont="1" applyFill="1"/>
    <xf numFmtId="0" fontId="16" fillId="2" borderId="0" xfId="0" applyFont="1" applyFill="1"/>
    <xf numFmtId="0" fontId="13" fillId="2" borderId="0" xfId="0" applyFont="1" applyFill="1" applyAlignment="1">
      <alignment horizontal="right" indent="1"/>
    </xf>
    <xf numFmtId="0" fontId="16" fillId="2" borderId="0" xfId="0" applyFont="1" applyFill="1" applyAlignment="1">
      <alignment horizontal="left" vertical="center" indent="5"/>
    </xf>
    <xf numFmtId="0" fontId="3" fillId="2" borderId="0" xfId="0" applyFont="1" applyFill="1"/>
    <xf numFmtId="0" fontId="39" fillId="2" borderId="0" xfId="2" quotePrefix="1" applyFont="1" applyFill="1" applyAlignment="1">
      <alignment horizontal="right" vertical="center"/>
    </xf>
    <xf numFmtId="0" fontId="39" fillId="2" borderId="0" xfId="0" applyFont="1" applyFill="1"/>
    <xf numFmtId="43" fontId="45" fillId="2" borderId="0" xfId="1" applyFont="1" applyFill="1" applyAlignment="1"/>
    <xf numFmtId="43" fontId="13" fillId="2" borderId="0" xfId="0" applyNumberFormat="1" applyFont="1" applyFill="1"/>
    <xf numFmtId="167" fontId="6" fillId="2" borderId="4" xfId="3" quotePrefix="1" applyNumberFormat="1" applyFont="1" applyFill="1" applyBorder="1" applyAlignment="1">
      <alignment horizontal="right" vertical="center"/>
    </xf>
    <xf numFmtId="0" fontId="13" fillId="2" borderId="0" xfId="2" quotePrefix="1" applyFont="1" applyFill="1" applyAlignment="1">
      <alignment horizontal="right" vertical="center"/>
    </xf>
    <xf numFmtId="0" fontId="60" fillId="2" borderId="0" xfId="0" quotePrefix="1" applyFont="1" applyFill="1"/>
    <xf numFmtId="0" fontId="13" fillId="2" borderId="0" xfId="0" quotePrefix="1" applyFont="1" applyFill="1"/>
    <xf numFmtId="164" fontId="6" fillId="2" borderId="0" xfId="10" applyNumberFormat="1" applyFont="1" applyFill="1" applyBorder="1" applyAlignment="1">
      <alignment horizontal="right" vertical="center"/>
    </xf>
    <xf numFmtId="0" fontId="39" fillId="2" borderId="14" xfId="2" quotePrefix="1" applyFont="1" applyFill="1" applyBorder="1" applyAlignment="1">
      <alignment horizontal="right" vertical="center"/>
    </xf>
    <xf numFmtId="164" fontId="6" fillId="2" borderId="14" xfId="10" applyNumberFormat="1" applyFont="1" applyFill="1" applyBorder="1" applyAlignment="1">
      <alignment horizontal="right" vertical="center"/>
    </xf>
    <xf numFmtId="0" fontId="13" fillId="0" borderId="0" xfId="0" quotePrefix="1" applyFont="1"/>
    <xf numFmtId="0" fontId="6" fillId="2" borderId="0" xfId="2" quotePrefix="1" applyFont="1" applyFill="1" applyAlignment="1">
      <alignment horizontal="right" vertical="center"/>
    </xf>
    <xf numFmtId="0" fontId="6" fillId="2" borderId="14" xfId="2" quotePrefix="1" applyFont="1" applyFill="1" applyBorder="1" applyAlignment="1">
      <alignment horizontal="right" vertical="center"/>
    </xf>
    <xf numFmtId="43" fontId="40" fillId="2" borderId="0" xfId="0" applyNumberFormat="1" applyFont="1" applyFill="1"/>
    <xf numFmtId="0" fontId="14" fillId="2" borderId="0" xfId="2" applyFont="1" applyFill="1" applyAlignment="1">
      <alignment horizontal="left" vertical="center" indent="1"/>
    </xf>
    <xf numFmtId="0" fontId="40" fillId="2" borderId="0" xfId="0" applyFont="1" applyFill="1"/>
    <xf numFmtId="0" fontId="2" fillId="2" borderId="0" xfId="0" applyFont="1" applyFill="1"/>
    <xf numFmtId="0" fontId="5" fillId="2" borderId="0" xfId="0" applyFont="1" applyFill="1" applyAlignment="1">
      <alignment vertical="center" wrapText="1"/>
    </xf>
    <xf numFmtId="0" fontId="34" fillId="2" borderId="0" xfId="0" applyFont="1" applyFill="1"/>
    <xf numFmtId="0" fontId="62" fillId="0" borderId="0" xfId="0" applyFont="1"/>
    <xf numFmtId="43" fontId="2" fillId="2" borderId="0" xfId="1" applyFont="1" applyFill="1" applyAlignment="1"/>
    <xf numFmtId="0" fontId="14" fillId="2" borderId="0" xfId="0" applyFont="1" applyFill="1" applyAlignment="1">
      <alignment horizontal="left" vertical="center" wrapText="1" indent="1"/>
    </xf>
    <xf numFmtId="10" fontId="0" fillId="0" borderId="0" xfId="6" applyNumberFormat="1" applyFont="1"/>
    <xf numFmtId="10" fontId="3" fillId="0" borderId="0" xfId="6" applyNumberFormat="1" applyFont="1"/>
    <xf numFmtId="0" fontId="5" fillId="2" borderId="0" xfId="2" applyFont="1" applyFill="1" applyAlignment="1">
      <alignment vertical="center" wrapText="1"/>
    </xf>
    <xf numFmtId="0" fontId="5" fillId="2" borderId="0" xfId="0" applyFont="1" applyFill="1" applyAlignment="1">
      <alignment vertical="center"/>
    </xf>
    <xf numFmtId="0" fontId="7" fillId="5" borderId="0" xfId="0" applyFont="1" applyFill="1" applyAlignment="1">
      <alignment horizontal="right" vertical="center" indent="1"/>
    </xf>
    <xf numFmtId="0" fontId="34" fillId="2" borderId="0" xfId="0" quotePrefix="1" applyFont="1" applyFill="1" applyAlignment="1">
      <alignment horizontal="left" vertical="center" indent="1"/>
    </xf>
    <xf numFmtId="165" fontId="6" fillId="2" borderId="1" xfId="0" applyNumberFormat="1" applyFont="1" applyFill="1" applyBorder="1" applyAlignment="1">
      <alignment horizontal="right" vertical="center" wrapText="1"/>
    </xf>
    <xf numFmtId="165" fontId="6" fillId="2" borderId="1" xfId="0" applyNumberFormat="1" applyFont="1" applyFill="1" applyBorder="1" applyAlignment="1">
      <alignment horizontal="left" vertical="center"/>
    </xf>
    <xf numFmtId="165" fontId="25" fillId="2" borderId="1" xfId="0" applyNumberFormat="1" applyFont="1" applyFill="1" applyBorder="1" applyAlignment="1">
      <alignment horizontal="right" vertical="center"/>
    </xf>
    <xf numFmtId="167" fontId="6" fillId="4" borderId="4" xfId="3" applyNumberFormat="1" applyFont="1" applyFill="1" applyBorder="1" applyAlignment="1">
      <alignment horizontal="right"/>
    </xf>
    <xf numFmtId="0" fontId="17" fillId="0" borderId="0" xfId="0" applyFont="1" applyAlignment="1">
      <alignment horizontal="left" vertical="center"/>
    </xf>
    <xf numFmtId="1" fontId="6" fillId="2" borderId="0" xfId="3" quotePrefix="1" applyNumberFormat="1" applyFont="1" applyFill="1" applyAlignment="1">
      <alignment vertical="center"/>
    </xf>
    <xf numFmtId="1" fontId="25" fillId="2" borderId="0" xfId="3" quotePrefix="1" applyNumberFormat="1" applyFont="1" applyFill="1" applyAlignment="1">
      <alignment horizontal="right" vertical="center"/>
    </xf>
    <xf numFmtId="3" fontId="7" fillId="6" borderId="0" xfId="0" applyNumberFormat="1" applyFont="1" applyFill="1" applyAlignment="1">
      <alignment horizontal="right" vertical="center" wrapText="1"/>
    </xf>
    <xf numFmtId="1" fontId="6" fillId="2" borderId="0" xfId="0" applyNumberFormat="1" applyFont="1" applyFill="1" applyAlignment="1">
      <alignment horizontal="right" vertical="center" wrapText="1"/>
    </xf>
    <xf numFmtId="0" fontId="25" fillId="2" borderId="0" xfId="0" applyFont="1" applyFill="1" applyAlignment="1">
      <alignment horizontal="right" vertical="center"/>
    </xf>
    <xf numFmtId="0" fontId="6" fillId="2" borderId="0" xfId="0" applyFont="1" applyFill="1" applyAlignment="1">
      <alignment vertical="center"/>
    </xf>
    <xf numFmtId="9" fontId="39" fillId="2" borderId="0" xfId="6" applyFont="1" applyFill="1"/>
    <xf numFmtId="173" fontId="0" fillId="0" borderId="0" xfId="0" applyNumberFormat="1"/>
    <xf numFmtId="169" fontId="3" fillId="0" borderId="0" xfId="0" applyNumberFormat="1" applyFont="1"/>
    <xf numFmtId="0" fontId="45" fillId="0" borderId="0" xfId="0" applyFont="1" applyAlignment="1">
      <alignment horizontal="right"/>
    </xf>
    <xf numFmtId="164" fontId="45" fillId="0" borderId="0" xfId="0" applyNumberFormat="1" applyFont="1"/>
    <xf numFmtId="0" fontId="45" fillId="0" borderId="0" xfId="0" applyFont="1" applyAlignment="1">
      <alignment horizontal="left"/>
    </xf>
    <xf numFmtId="3" fontId="6" fillId="0" borderId="0" xfId="0" applyNumberFormat="1" applyFont="1" applyAlignment="1">
      <alignment horizontal="left" wrapText="1"/>
    </xf>
    <xf numFmtId="3" fontId="45" fillId="0" borderId="0" xfId="0" applyNumberFormat="1" applyFont="1" applyAlignment="1">
      <alignment horizontal="left"/>
    </xf>
    <xf numFmtId="164" fontId="45" fillId="0" borderId="0" xfId="1" applyNumberFormat="1" applyFont="1"/>
    <xf numFmtId="164" fontId="47" fillId="0" borderId="0" xfId="0" applyNumberFormat="1" applyFont="1"/>
    <xf numFmtId="0" fontId="60" fillId="2" borderId="0" xfId="0" quotePrefix="1" applyFont="1" applyFill="1" applyAlignment="1">
      <alignment horizontal="left" indent="2"/>
    </xf>
    <xf numFmtId="169" fontId="43" fillId="0" borderId="0" xfId="0" applyNumberFormat="1" applyFont="1"/>
    <xf numFmtId="0" fontId="34" fillId="0" borderId="0" xfId="0" applyFont="1" applyAlignment="1">
      <alignment horizontal="right"/>
    </xf>
    <xf numFmtId="49" fontId="6" fillId="2" borderId="4" xfId="3" quotePrefix="1" applyNumberFormat="1" applyFont="1" applyFill="1" applyBorder="1" applyAlignment="1">
      <alignment horizontal="right"/>
    </xf>
    <xf numFmtId="0" fontId="13" fillId="2" borderId="0" xfId="0" applyFont="1" applyFill="1" applyAlignment="1">
      <alignment horizontal="right" vertical="center"/>
    </xf>
    <xf numFmtId="0" fontId="45" fillId="2" borderId="0" xfId="0" applyFont="1" applyFill="1"/>
    <xf numFmtId="0" fontId="6" fillId="2" borderId="0" xfId="0" applyFont="1" applyFill="1"/>
    <xf numFmtId="0" fontId="28" fillId="2" borderId="0" xfId="2" applyFont="1" applyFill="1" applyAlignment="1">
      <alignment vertical="center"/>
    </xf>
    <xf numFmtId="168" fontId="0" fillId="0" borderId="0" xfId="0" applyNumberFormat="1"/>
    <xf numFmtId="167" fontId="7" fillId="0" borderId="4" xfId="3" quotePrefix="1" applyNumberFormat="1" applyFont="1" applyBorder="1" applyAlignment="1">
      <alignment horizontal="left" wrapText="1"/>
    </xf>
    <xf numFmtId="169" fontId="26" fillId="2" borderId="17" xfId="0" applyNumberFormat="1" applyFont="1" applyFill="1" applyBorder="1" applyAlignment="1">
      <alignment horizontal="center" vertical="center" shrinkToFit="1"/>
    </xf>
    <xf numFmtId="169" fontId="26" fillId="2" borderId="32" xfId="0" applyNumberFormat="1" applyFont="1" applyFill="1" applyBorder="1" applyAlignment="1">
      <alignment horizontal="center" vertical="center" shrinkToFit="1"/>
    </xf>
    <xf numFmtId="0" fontId="17" fillId="2" borderId="9" xfId="0" applyFont="1" applyFill="1" applyBorder="1" applyAlignment="1">
      <alignment horizontal="center" vertical="center" wrapText="1"/>
    </xf>
    <xf numFmtId="169" fontId="0" fillId="0" borderId="0" xfId="0" applyNumberFormat="1"/>
    <xf numFmtId="0" fontId="14" fillId="0" borderId="30" xfId="2" applyFont="1" applyBorder="1" applyAlignment="1">
      <alignment horizontal="left" vertical="center" wrapText="1" indent="1"/>
    </xf>
    <xf numFmtId="0" fontId="6" fillId="2" borderId="30" xfId="2" applyFont="1" applyFill="1" applyBorder="1" applyAlignment="1">
      <alignment horizontal="right" vertical="center" wrapText="1" indent="1"/>
    </xf>
    <xf numFmtId="169" fontId="34" fillId="0" borderId="0" xfId="0" applyNumberFormat="1" applyFont="1"/>
    <xf numFmtId="0" fontId="0" fillId="0" borderId="0" xfId="0" quotePrefix="1"/>
    <xf numFmtId="3" fontId="6" fillId="0" borderId="1" xfId="0" applyNumberFormat="1" applyFont="1" applyBorder="1" applyAlignment="1">
      <alignment horizontal="right" vertical="center" wrapText="1"/>
    </xf>
    <xf numFmtId="0" fontId="36" fillId="0" borderId="0" xfId="0" applyFont="1" applyAlignment="1">
      <alignment horizontal="right" indent="1"/>
    </xf>
    <xf numFmtId="172" fontId="22" fillId="0" borderId="0" xfId="5" applyNumberFormat="1" applyFont="1" applyFill="1" applyBorder="1" applyAlignment="1">
      <alignment horizontal="right" vertical="center"/>
    </xf>
    <xf numFmtId="165" fontId="6" fillId="0" borderId="7" xfId="0" applyNumberFormat="1" applyFont="1" applyBorder="1" applyAlignment="1">
      <alignment horizontal="right" wrapText="1"/>
    </xf>
    <xf numFmtId="164" fontId="6" fillId="0" borderId="30" xfId="5" applyNumberFormat="1" applyFont="1" applyFill="1" applyBorder="1" applyAlignment="1">
      <alignment horizontal="right" wrapText="1"/>
    </xf>
    <xf numFmtId="167" fontId="13" fillId="4" borderId="4" xfId="3" quotePrefix="1" applyNumberFormat="1" applyFont="1" applyFill="1" applyBorder="1" applyAlignment="1">
      <alignment horizontal="right" vertical="center"/>
    </xf>
    <xf numFmtId="164" fontId="6" fillId="0" borderId="0" xfId="1" quotePrefix="1" applyNumberFormat="1" applyFont="1" applyFill="1" applyAlignment="1">
      <alignment horizontal="right" vertical="center" wrapText="1"/>
    </xf>
    <xf numFmtId="0" fontId="26" fillId="0" borderId="0" xfId="0" applyFont="1" applyAlignment="1">
      <alignment horizontal="right"/>
    </xf>
    <xf numFmtId="164" fontId="26" fillId="0" borderId="29" xfId="1" applyNumberFormat="1" applyFont="1" applyFill="1" applyBorder="1" applyAlignment="1">
      <alignment horizontal="right" vertical="center" wrapText="1"/>
    </xf>
    <xf numFmtId="164" fontId="6" fillId="0" borderId="15" xfId="1" applyNumberFormat="1" applyFont="1" applyFill="1" applyBorder="1" applyAlignment="1">
      <alignment horizontal="right" vertical="center" wrapText="1"/>
    </xf>
    <xf numFmtId="167" fontId="7" fillId="0" borderId="4" xfId="3" quotePrefix="1" applyNumberFormat="1" applyFont="1" applyBorder="1" applyAlignment="1" applyProtection="1">
      <alignment horizontal="left"/>
    </xf>
    <xf numFmtId="167" fontId="7" fillId="4" borderId="4" xfId="3" quotePrefix="1" applyNumberFormat="1" applyFont="1" applyFill="1" applyBorder="1" applyAlignment="1" applyProtection="1">
      <alignment horizontal="right" indent="1"/>
    </xf>
    <xf numFmtId="167" fontId="7" fillId="4" borderId="4" xfId="3" quotePrefix="1" applyNumberFormat="1" applyFont="1" applyFill="1" applyBorder="1" applyAlignment="1" applyProtection="1">
      <alignment horizontal="right" vertical="center"/>
    </xf>
    <xf numFmtId="167" fontId="6" fillId="4" borderId="4" xfId="3" quotePrefix="1" applyNumberFormat="1" applyFont="1" applyFill="1" applyBorder="1" applyAlignment="1" applyProtection="1">
      <alignment horizontal="right" vertical="center"/>
    </xf>
    <xf numFmtId="168" fontId="34" fillId="0" borderId="0" xfId="0" applyNumberFormat="1" applyFont="1"/>
    <xf numFmtId="0" fontId="6" fillId="2" borderId="14" xfId="2" quotePrefix="1" applyFont="1" applyFill="1" applyBorder="1" applyAlignment="1">
      <alignment horizontal="right" vertical="center" wrapText="1" indent="1"/>
    </xf>
    <xf numFmtId="0" fontId="6" fillId="2" borderId="0" xfId="2" quotePrefix="1" applyFont="1" applyFill="1" applyAlignment="1">
      <alignment horizontal="right" vertical="center" wrapText="1" indent="1"/>
    </xf>
    <xf numFmtId="176" fontId="34" fillId="0" borderId="0" xfId="6" applyNumberFormat="1" applyFont="1" applyProtection="1"/>
    <xf numFmtId="167" fontId="6" fillId="0" borderId="4" xfId="3" quotePrefix="1" applyNumberFormat="1" applyFont="1" applyFill="1" applyBorder="1" applyAlignment="1" applyProtection="1">
      <alignment horizontal="right" vertical="center"/>
    </xf>
    <xf numFmtId="0" fontId="39" fillId="0" borderId="23" xfId="2" quotePrefix="1" applyFont="1" applyBorder="1" applyAlignment="1">
      <alignment horizontal="right" vertical="center" wrapText="1" indent="1"/>
    </xf>
    <xf numFmtId="173" fontId="6" fillId="0" borderId="23" xfId="5" applyNumberFormat="1" applyFont="1" applyFill="1" applyBorder="1" applyAlignment="1" applyProtection="1">
      <alignment horizontal="right" vertical="center" wrapText="1"/>
    </xf>
    <xf numFmtId="164" fontId="6" fillId="0" borderId="0" xfId="5" applyNumberFormat="1" applyFont="1" applyFill="1" applyBorder="1" applyAlignment="1" applyProtection="1">
      <alignment horizontal="right" vertical="center" wrapText="1"/>
    </xf>
    <xf numFmtId="0" fontId="39" fillId="0" borderId="0" xfId="0" applyFont="1"/>
    <xf numFmtId="0" fontId="6" fillId="2" borderId="14" xfId="2" quotePrefix="1" applyFont="1" applyFill="1" applyBorder="1" applyAlignment="1">
      <alignment horizontal="left" vertical="center" wrapText="1"/>
    </xf>
    <xf numFmtId="165" fontId="6" fillId="0" borderId="14" xfId="0" applyNumberFormat="1" applyFont="1" applyBorder="1" applyAlignment="1">
      <alignment horizontal="right" vertical="center" wrapText="1"/>
    </xf>
    <xf numFmtId="43" fontId="45" fillId="0" borderId="0" xfId="1" applyFont="1" applyProtection="1"/>
    <xf numFmtId="43" fontId="13" fillId="0" borderId="0" xfId="0" applyNumberFormat="1" applyFont="1"/>
    <xf numFmtId="43" fontId="40" fillId="0" borderId="0" xfId="0" applyNumberFormat="1" applyFont="1"/>
    <xf numFmtId="0" fontId="39" fillId="0" borderId="0" xfId="2" quotePrefix="1" applyFont="1" applyAlignment="1">
      <alignment horizontal="right" vertical="center" wrapText="1" indent="1"/>
    </xf>
    <xf numFmtId="0" fontId="66" fillId="0" borderId="0" xfId="2" quotePrefix="1" applyFont="1" applyAlignment="1">
      <alignment horizontal="right" vertical="center" wrapText="1" indent="1"/>
    </xf>
    <xf numFmtId="173" fontId="39" fillId="0" borderId="0" xfId="5" applyNumberFormat="1" applyFont="1" applyFill="1" applyBorder="1" applyAlignment="1" applyProtection="1">
      <alignment horizontal="right" vertical="center" wrapText="1"/>
    </xf>
    <xf numFmtId="0" fontId="41" fillId="0" borderId="0" xfId="0" applyFont="1"/>
    <xf numFmtId="167" fontId="6" fillId="4" borderId="0" xfId="3" quotePrefix="1" applyNumberFormat="1" applyFont="1" applyFill="1" applyBorder="1" applyAlignment="1" applyProtection="1">
      <alignment horizontal="right" indent="1"/>
    </xf>
    <xf numFmtId="173" fontId="6" fillId="0" borderId="0" xfId="5" quotePrefix="1" applyNumberFormat="1" applyFont="1" applyFill="1" applyBorder="1" applyAlignment="1" applyProtection="1">
      <alignment horizontal="right" vertical="center" wrapText="1"/>
    </xf>
    <xf numFmtId="8" fontId="13" fillId="0" borderId="0" xfId="0" applyNumberFormat="1" applyFont="1"/>
    <xf numFmtId="6" fontId="13" fillId="0" borderId="0" xfId="0" applyNumberFormat="1" applyFont="1"/>
    <xf numFmtId="0" fontId="6" fillId="0" borderId="0" xfId="2" quotePrefix="1" applyFont="1" applyAlignment="1">
      <alignment horizontal="left" vertical="center"/>
    </xf>
    <xf numFmtId="164" fontId="13" fillId="0" borderId="0" xfId="5" applyNumberFormat="1" applyFont="1" applyFill="1" applyAlignment="1" applyProtection="1">
      <alignment horizontal="right" vertical="center" wrapText="1"/>
    </xf>
    <xf numFmtId="8" fontId="0" fillId="0" borderId="0" xfId="0" applyNumberFormat="1"/>
    <xf numFmtId="49" fontId="6" fillId="0" borderId="0" xfId="0" applyNumberFormat="1" applyFont="1" applyAlignment="1">
      <alignment horizontal="right" indent="1"/>
    </xf>
    <xf numFmtId="164" fontId="13" fillId="0" borderId="0" xfId="5" applyNumberFormat="1" applyFont="1" applyAlignment="1" applyProtection="1">
      <alignment horizontal="right" vertical="center" wrapText="1"/>
    </xf>
    <xf numFmtId="0" fontId="34" fillId="0" borderId="0" xfId="0" applyFont="1" applyAlignment="1">
      <alignment horizontal="right" indent="1"/>
    </xf>
    <xf numFmtId="164" fontId="13" fillId="0" borderId="0" xfId="1" applyNumberFormat="1" applyFont="1" applyProtection="1"/>
    <xf numFmtId="0" fontId="6" fillId="0" borderId="14" xfId="2" applyFont="1" applyBorder="1" applyAlignment="1">
      <alignment horizontal="right" vertical="center" wrapText="1" indent="1"/>
    </xf>
    <xf numFmtId="164" fontId="6" fillId="0" borderId="14" xfId="5" applyNumberFormat="1" applyFont="1" applyFill="1" applyBorder="1" applyAlignment="1" applyProtection="1">
      <alignment horizontal="right" vertical="center" wrapText="1"/>
    </xf>
    <xf numFmtId="0" fontId="6" fillId="0" borderId="14" xfId="0" applyFont="1" applyBorder="1" applyAlignment="1">
      <alignment horizontal="right" vertical="center" wrapText="1"/>
    </xf>
    <xf numFmtId="9" fontId="13" fillId="0" borderId="0" xfId="6" applyFont="1" applyProtection="1"/>
    <xf numFmtId="0" fontId="3" fillId="0" borderId="0" xfId="0" applyFont="1" applyAlignment="1">
      <alignment horizontal="right" vertical="center"/>
    </xf>
    <xf numFmtId="167" fontId="7" fillId="4" borderId="4" xfId="3" quotePrefix="1" applyNumberFormat="1" applyFont="1" applyFill="1" applyBorder="1" applyAlignment="1" applyProtection="1">
      <alignment horizontal="left"/>
    </xf>
    <xf numFmtId="167" fontId="7" fillId="4" borderId="4" xfId="3" quotePrefix="1" applyNumberFormat="1" applyFont="1" applyFill="1" applyBorder="1" applyAlignment="1" applyProtection="1">
      <alignment horizontal="right" vertical="center" indent="1"/>
    </xf>
    <xf numFmtId="165" fontId="6" fillId="0" borderId="0" xfId="0" quotePrefix="1" applyNumberFormat="1" applyFont="1" applyAlignment="1">
      <alignment horizontal="right" vertical="center" indent="1"/>
    </xf>
    <xf numFmtId="1" fontId="6" fillId="0" borderId="0" xfId="3" quotePrefix="1" applyNumberFormat="1" applyFont="1" applyFill="1" applyBorder="1" applyAlignment="1" applyProtection="1">
      <alignment vertical="center" wrapText="1"/>
    </xf>
    <xf numFmtId="1" fontId="0" fillId="0" borderId="0" xfId="0" applyNumberFormat="1"/>
    <xf numFmtId="1" fontId="6" fillId="0" borderId="0" xfId="3" quotePrefix="1" applyNumberFormat="1" applyFont="1" applyFill="1" applyBorder="1" applyAlignment="1" applyProtection="1">
      <alignment horizontal="right" vertical="center" wrapText="1"/>
    </xf>
    <xf numFmtId="1" fontId="6" fillId="0" borderId="14" xfId="0" applyNumberFormat="1" applyFont="1" applyBorder="1" applyAlignment="1">
      <alignment horizontal="right" vertical="center" wrapText="1"/>
    </xf>
    <xf numFmtId="0" fontId="6" fillId="2" borderId="0" xfId="2" quotePrefix="1" applyFont="1" applyFill="1" applyAlignment="1">
      <alignment horizontal="left" vertical="center" wrapText="1"/>
    </xf>
    <xf numFmtId="1" fontId="6" fillId="0" borderId="0" xfId="0" applyNumberFormat="1" applyFont="1" applyAlignment="1">
      <alignment horizontal="right" vertical="center" wrapText="1"/>
    </xf>
    <xf numFmtId="165" fontId="6" fillId="0" borderId="0" xfId="0" applyNumberFormat="1" applyFont="1" applyAlignment="1">
      <alignment horizontal="right" vertical="center" indent="1"/>
    </xf>
    <xf numFmtId="0" fontId="6" fillId="0" borderId="0" xfId="2" quotePrefix="1" applyFont="1" applyAlignment="1">
      <alignment horizontal="right" vertical="center" wrapText="1" indent="1"/>
    </xf>
    <xf numFmtId="165" fontId="34" fillId="0" borderId="0" xfId="0" applyNumberFormat="1" applyFont="1" applyAlignment="1">
      <alignment horizontal="right" vertical="center" indent="1"/>
    </xf>
    <xf numFmtId="3" fontId="6" fillId="0" borderId="0" xfId="3" quotePrefix="1" applyNumberFormat="1" applyFont="1" applyFill="1" applyBorder="1" applyAlignment="1" applyProtection="1">
      <alignment horizontal="right" vertical="center" wrapText="1"/>
    </xf>
    <xf numFmtId="0" fontId="14" fillId="0" borderId="0" xfId="0" quotePrefix="1" applyFont="1" applyAlignment="1">
      <alignment horizontal="left" vertical="center" indent="1"/>
    </xf>
    <xf numFmtId="164" fontId="6" fillId="0" borderId="0" xfId="1" quotePrefix="1" applyNumberFormat="1" applyFont="1" applyFill="1" applyBorder="1" applyAlignment="1" applyProtection="1">
      <alignment horizontal="right" vertical="center" wrapText="1"/>
    </xf>
    <xf numFmtId="0" fontId="13" fillId="0" borderId="0" xfId="2" applyFont="1" applyAlignment="1">
      <alignment horizontal="left" vertical="center" wrapText="1"/>
    </xf>
    <xf numFmtId="0" fontId="14" fillId="0" borderId="14" xfId="0" quotePrefix="1" applyFont="1" applyBorder="1" applyAlignment="1">
      <alignment horizontal="left" vertical="center" indent="1"/>
    </xf>
    <xf numFmtId="0" fontId="14" fillId="0" borderId="14" xfId="0" quotePrefix="1" applyFont="1" applyBorder="1" applyAlignment="1">
      <alignment horizontal="right" vertical="center" indent="2"/>
    </xf>
    <xf numFmtId="1" fontId="6" fillId="0" borderId="14" xfId="3" quotePrefix="1" applyNumberFormat="1" applyFont="1" applyFill="1" applyBorder="1" applyAlignment="1" applyProtection="1">
      <alignment vertical="center" wrapText="1"/>
    </xf>
    <xf numFmtId="0" fontId="2" fillId="0" borderId="0" xfId="0" applyFont="1" applyAlignment="1">
      <alignment horizontal="right" indent="1"/>
    </xf>
    <xf numFmtId="0" fontId="7" fillId="0" borderId="4" xfId="0" applyFont="1" applyBorder="1"/>
    <xf numFmtId="167" fontId="6" fillId="4" borderId="4" xfId="3" quotePrefix="1" applyNumberFormat="1" applyFont="1" applyFill="1" applyBorder="1" applyAlignment="1" applyProtection="1">
      <alignment horizontal="right"/>
    </xf>
    <xf numFmtId="167" fontId="6" fillId="4" borderId="0" xfId="3" quotePrefix="1" applyNumberFormat="1" applyFont="1" applyFill="1" applyBorder="1" applyAlignment="1" applyProtection="1">
      <alignment horizontal="right"/>
    </xf>
    <xf numFmtId="1" fontId="6" fillId="0" borderId="0" xfId="3" quotePrefix="1" applyNumberFormat="1" applyFont="1" applyFill="1" applyBorder="1" applyAlignment="1" applyProtection="1">
      <alignment horizontal="right" vertical="center" indent="1"/>
    </xf>
    <xf numFmtId="165" fontId="6" fillId="0" borderId="0" xfId="5" applyNumberFormat="1" applyFont="1" applyFill="1" applyBorder="1" applyAlignment="1" applyProtection="1">
      <alignment horizontal="right" vertical="center" wrapText="1"/>
    </xf>
    <xf numFmtId="165" fontId="13" fillId="0" borderId="1" xfId="0" applyNumberFormat="1" applyFont="1" applyBorder="1" applyAlignment="1">
      <alignment horizontal="right" vertical="center" indent="1"/>
    </xf>
    <xf numFmtId="0" fontId="57" fillId="0" borderId="0" xfId="0" applyFont="1"/>
    <xf numFmtId="165" fontId="58" fillId="0" borderId="0" xfId="0" applyNumberFormat="1" applyFont="1" applyAlignment="1">
      <alignment horizontal="right" vertical="center" wrapText="1"/>
    </xf>
    <xf numFmtId="0" fontId="59" fillId="0" borderId="0" xfId="0" applyFont="1"/>
    <xf numFmtId="0" fontId="56" fillId="0" borderId="0" xfId="0" applyFont="1"/>
    <xf numFmtId="167" fontId="7" fillId="0" borderId="4" xfId="3" quotePrefix="1" applyNumberFormat="1" applyFont="1" applyFill="1" applyBorder="1" applyAlignment="1" applyProtection="1">
      <alignment horizontal="right" indent="1"/>
    </xf>
    <xf numFmtId="167" fontId="7" fillId="0" borderId="0" xfId="3" quotePrefix="1" applyNumberFormat="1" applyFont="1" applyFill="1" applyBorder="1" applyAlignment="1" applyProtection="1">
      <alignment horizontal="right" indent="1"/>
    </xf>
    <xf numFmtId="167" fontId="6" fillId="0" borderId="4" xfId="3" applyNumberFormat="1" applyFont="1" applyFill="1" applyBorder="1" applyAlignment="1" applyProtection="1">
      <alignment horizontal="right"/>
    </xf>
    <xf numFmtId="167" fontId="6" fillId="4" borderId="0" xfId="3" applyNumberFormat="1" applyFont="1" applyFill="1" applyAlignment="1" applyProtection="1">
      <alignment horizontal="right"/>
    </xf>
    <xf numFmtId="164" fontId="0" fillId="0" borderId="0" xfId="1" applyNumberFormat="1" applyFont="1" applyProtection="1"/>
    <xf numFmtId="165" fontId="6" fillId="0" borderId="22" xfId="0" applyNumberFormat="1" applyFont="1" applyBorder="1" applyAlignment="1">
      <alignment horizontal="left" vertical="center"/>
    </xf>
    <xf numFmtId="165" fontId="25" fillId="0" borderId="22" xfId="0" applyNumberFormat="1" applyFont="1" applyBorder="1" applyAlignment="1">
      <alignment horizontal="right" vertical="center" indent="1"/>
    </xf>
    <xf numFmtId="164" fontId="6" fillId="0" borderId="22" xfId="1" applyNumberFormat="1" applyFont="1" applyFill="1" applyBorder="1" applyAlignment="1" applyProtection="1">
      <alignment vertical="center" wrapText="1"/>
    </xf>
    <xf numFmtId="164" fontId="6" fillId="0" borderId="0" xfId="1" applyNumberFormat="1" applyFont="1" applyFill="1" applyBorder="1" applyAlignment="1" applyProtection="1"/>
    <xf numFmtId="165" fontId="25" fillId="0" borderId="1" xfId="0" applyNumberFormat="1" applyFont="1" applyBorder="1" applyAlignment="1">
      <alignment horizontal="right" vertical="center" indent="1"/>
    </xf>
    <xf numFmtId="164" fontId="6" fillId="0" borderId="1" xfId="1" applyNumberFormat="1" applyFont="1" applyFill="1" applyBorder="1" applyAlignment="1" applyProtection="1">
      <alignment vertical="center" wrapText="1"/>
    </xf>
    <xf numFmtId="164" fontId="6" fillId="0" borderId="0" xfId="1" applyNumberFormat="1" applyFont="1" applyFill="1" applyBorder="1" applyAlignment="1" applyProtection="1">
      <alignment vertical="center" wrapText="1"/>
    </xf>
    <xf numFmtId="0" fontId="0" fillId="0" borderId="0" xfId="0" applyAlignment="1">
      <alignment wrapText="1"/>
    </xf>
    <xf numFmtId="0" fontId="29" fillId="2" borderId="0" xfId="0" applyFont="1" applyFill="1" applyAlignment="1">
      <alignment horizontal="left" indent="6"/>
    </xf>
    <xf numFmtId="0" fontId="52" fillId="0" borderId="0" xfId="0" applyFont="1"/>
    <xf numFmtId="167" fontId="7" fillId="2" borderId="4" xfId="3" quotePrefix="1" applyNumberFormat="1" applyFont="1" applyFill="1" applyBorder="1" applyAlignment="1" applyProtection="1">
      <alignment horizontal="left"/>
    </xf>
    <xf numFmtId="167" fontId="7" fillId="2" borderId="4" xfId="3" quotePrefix="1" applyNumberFormat="1" applyFont="1" applyFill="1" applyBorder="1" applyAlignment="1" applyProtection="1">
      <alignment horizontal="right"/>
    </xf>
    <xf numFmtId="0" fontId="64" fillId="0" borderId="0" xfId="0" applyFont="1" applyAlignment="1">
      <alignment horizontal="right" wrapText="1"/>
    </xf>
    <xf numFmtId="0" fontId="5" fillId="2" borderId="0" xfId="2" applyFont="1" applyFill="1" applyAlignment="1">
      <alignment horizontal="left" vertical="center" wrapText="1"/>
    </xf>
    <xf numFmtId="0" fontId="45" fillId="0" borderId="0" xfId="0" applyFont="1" applyAlignment="1">
      <alignment horizontal="right" wrapText="1"/>
    </xf>
    <xf numFmtId="164" fontId="6" fillId="0" borderId="0" xfId="5" applyNumberFormat="1" applyFont="1" applyFill="1" applyBorder="1" applyAlignment="1" applyProtection="1">
      <alignment horizontal="right" wrapText="1"/>
    </xf>
    <xf numFmtId="0" fontId="7" fillId="0" borderId="0" xfId="0" applyFont="1" applyAlignment="1">
      <alignment horizontal="left" vertical="center" wrapText="1"/>
    </xf>
    <xf numFmtId="164" fontId="6" fillId="0" borderId="0" xfId="5" applyNumberFormat="1" applyFont="1" applyFill="1" applyAlignment="1" applyProtection="1">
      <alignment horizontal="right" wrapText="1"/>
    </xf>
    <xf numFmtId="0" fontId="64" fillId="0" borderId="11" xfId="0" applyFont="1" applyBorder="1" applyAlignment="1">
      <alignment horizontal="right" wrapText="1"/>
    </xf>
    <xf numFmtId="0" fontId="64" fillId="0" borderId="12" xfId="0" applyFont="1" applyBorder="1" applyAlignment="1">
      <alignment horizontal="right" wrapText="1"/>
    </xf>
    <xf numFmtId="0" fontId="7" fillId="2" borderId="0" xfId="2" applyFont="1" applyFill="1" applyAlignment="1">
      <alignment horizontal="right" wrapText="1"/>
    </xf>
    <xf numFmtId="0" fontId="64" fillId="0" borderId="11" xfId="0" applyFont="1" applyBorder="1" applyAlignment="1">
      <alignment horizontal="right"/>
    </xf>
    <xf numFmtId="166" fontId="7" fillId="0" borderId="13" xfId="0" applyNumberFormat="1" applyFont="1" applyBorder="1" applyAlignment="1">
      <alignment horizontal="left" vertical="center" wrapText="1"/>
    </xf>
    <xf numFmtId="0" fontId="64" fillId="0" borderId="13" xfId="0" applyFont="1" applyBorder="1" applyAlignment="1">
      <alignment horizontal="right" wrapText="1"/>
    </xf>
    <xf numFmtId="166" fontId="7" fillId="0" borderId="0" xfId="0" applyNumberFormat="1" applyFont="1" applyAlignment="1">
      <alignment horizontal="left" vertical="center" wrapText="1"/>
    </xf>
    <xf numFmtId="165" fontId="6" fillId="0" borderId="0" xfId="5" applyNumberFormat="1" applyFont="1" applyFill="1" applyBorder="1" applyAlignment="1" applyProtection="1">
      <alignment horizontal="right" wrapText="1"/>
    </xf>
    <xf numFmtId="0" fontId="14" fillId="0" borderId="0" xfId="0" applyFont="1" applyAlignment="1">
      <alignment horizontal="left" vertical="center" wrapText="1" indent="1"/>
    </xf>
    <xf numFmtId="1" fontId="6" fillId="0" borderId="1" xfId="5" applyNumberFormat="1" applyFont="1" applyFill="1" applyBorder="1" applyAlignment="1" applyProtection="1">
      <alignment horizontal="right" vertical="center" wrapText="1"/>
    </xf>
    <xf numFmtId="171" fontId="7" fillId="2" borderId="4" xfId="3" quotePrefix="1" applyNumberFormat="1" applyFont="1" applyFill="1" applyBorder="1" applyAlignment="1" applyProtection="1">
      <alignment horizontal="right"/>
    </xf>
    <xf numFmtId="171" fontId="6" fillId="2" borderId="4" xfId="3" quotePrefix="1" applyNumberFormat="1" applyFont="1" applyFill="1" applyBorder="1" applyAlignment="1" applyProtection="1">
      <alignment horizontal="right"/>
    </xf>
    <xf numFmtId="0" fontId="6" fillId="2" borderId="0" xfId="2" applyFont="1" applyFill="1" applyAlignment="1">
      <alignment horizontal="left" wrapText="1"/>
    </xf>
    <xf numFmtId="0" fontId="14" fillId="2" borderId="0" xfId="2" applyFont="1" applyFill="1" applyAlignment="1">
      <alignment horizontal="left" vertical="center" wrapText="1" indent="1"/>
    </xf>
    <xf numFmtId="3" fontId="6" fillId="2" borderId="0" xfId="1" quotePrefix="1" applyNumberFormat="1" applyFont="1" applyFill="1" applyBorder="1" applyAlignment="1" applyProtection="1">
      <alignment horizontal="right" vertical="center" wrapText="1"/>
    </xf>
    <xf numFmtId="0" fontId="14" fillId="2" borderId="1" xfId="2" applyFont="1" applyFill="1" applyBorder="1" applyAlignment="1">
      <alignment horizontal="left" vertical="center" wrapText="1" indent="1"/>
    </xf>
    <xf numFmtId="3" fontId="6" fillId="2" borderId="1" xfId="1" applyNumberFormat="1" applyFont="1" applyFill="1" applyBorder="1" applyAlignment="1" applyProtection="1">
      <alignment horizontal="right" vertical="center" wrapText="1"/>
    </xf>
    <xf numFmtId="0" fontId="36" fillId="2" borderId="0" xfId="0" applyFont="1" applyFill="1"/>
    <xf numFmtId="173" fontId="0" fillId="0" borderId="0" xfId="0" applyNumberFormat="1" applyAlignment="1">
      <alignment horizontal="right" indent="1"/>
    </xf>
    <xf numFmtId="0" fontId="19" fillId="0" borderId="0" xfId="0" applyFont="1" applyAlignment="1">
      <alignment horizontal="right" indent="1"/>
    </xf>
    <xf numFmtId="0" fontId="16" fillId="2" borderId="0" xfId="0" applyFont="1" applyFill="1" applyAlignment="1">
      <alignment horizontal="left" indent="7"/>
    </xf>
    <xf numFmtId="0" fontId="17" fillId="0" borderId="0" xfId="3" applyNumberFormat="1" applyFont="1" applyBorder="1" applyAlignment="1" applyProtection="1">
      <alignment horizontal="right"/>
    </xf>
    <xf numFmtId="0" fontId="13" fillId="0" borderId="0" xfId="3" applyNumberFormat="1" applyFont="1" applyBorder="1" applyAlignment="1" applyProtection="1">
      <alignment horizontal="right"/>
    </xf>
    <xf numFmtId="0" fontId="19" fillId="0" borderId="0" xfId="0" applyFont="1" applyAlignment="1">
      <alignment horizontal="right"/>
    </xf>
    <xf numFmtId="167" fontId="6" fillId="2" borderId="0" xfId="3" quotePrefix="1" applyNumberFormat="1" applyFont="1" applyFill="1" applyBorder="1" applyAlignment="1" applyProtection="1">
      <alignment horizontal="right" vertical="center" wrapText="1" indent="1"/>
    </xf>
    <xf numFmtId="167" fontId="25" fillId="0" borderId="0" xfId="3" quotePrefix="1" applyNumberFormat="1" applyFont="1" applyFill="1" applyAlignment="1" applyProtection="1">
      <alignment horizontal="right" vertical="center" wrapText="1"/>
    </xf>
    <xf numFmtId="167" fontId="6" fillId="2" borderId="0" xfId="3" quotePrefix="1" applyNumberFormat="1" applyFont="1" applyFill="1" applyAlignment="1" applyProtection="1">
      <alignment horizontal="right" vertical="center" wrapText="1"/>
    </xf>
    <xf numFmtId="167" fontId="6" fillId="2" borderId="0" xfId="3" quotePrefix="1" applyNumberFormat="1" applyFont="1" applyFill="1" applyBorder="1" applyAlignment="1" applyProtection="1">
      <alignment horizontal="right" vertical="center" wrapText="1"/>
    </xf>
    <xf numFmtId="0" fontId="63" fillId="0" borderId="0" xfId="2" applyFont="1" applyAlignment="1">
      <alignment horizontal="left" indent="1"/>
    </xf>
    <xf numFmtId="0" fontId="7" fillId="2" borderId="3" xfId="2" applyFont="1" applyFill="1" applyBorder="1" applyAlignment="1">
      <alignment horizontal="left" vertical="center" wrapText="1"/>
    </xf>
    <xf numFmtId="0" fontId="7" fillId="2" borderId="3" xfId="2" applyFont="1" applyFill="1" applyBorder="1" applyAlignment="1">
      <alignment horizontal="right" vertical="center" wrapText="1" indent="1"/>
    </xf>
    <xf numFmtId="0" fontId="9" fillId="0" borderId="0" xfId="2" applyFont="1" applyAlignment="1">
      <alignment horizontal="left"/>
    </xf>
    <xf numFmtId="166" fontId="6" fillId="2" borderId="2" xfId="0" applyNumberFormat="1" applyFont="1" applyFill="1" applyBorder="1" applyAlignment="1">
      <alignment horizontal="right" vertical="center" wrapText="1" indent="1"/>
    </xf>
    <xf numFmtId="166" fontId="6" fillId="2" borderId="0" xfId="0" applyNumberFormat="1" applyFont="1" applyFill="1" applyAlignment="1">
      <alignment horizontal="right" vertical="center" wrapText="1" indent="1"/>
    </xf>
    <xf numFmtId="0" fontId="26" fillId="2" borderId="1" xfId="2" applyFont="1" applyFill="1" applyBorder="1" applyAlignment="1">
      <alignment horizontal="left" vertical="center" wrapText="1"/>
    </xf>
    <xf numFmtId="0" fontId="0" fillId="2" borderId="0" xfId="0" applyFill="1" applyAlignment="1">
      <alignment horizontal="right" vertical="center"/>
    </xf>
    <xf numFmtId="0" fontId="0" fillId="2" borderId="0" xfId="0" applyFill="1" applyAlignment="1">
      <alignment vertical="center"/>
    </xf>
    <xf numFmtId="0" fontId="0" fillId="0" borderId="0" xfId="0" applyAlignment="1">
      <alignment vertical="center"/>
    </xf>
    <xf numFmtId="0" fontId="2" fillId="2" borderId="0" xfId="0" applyFont="1" applyFill="1" applyAlignment="1">
      <alignment vertical="center"/>
    </xf>
    <xf numFmtId="1" fontId="6" fillId="0" borderId="0" xfId="5" applyNumberFormat="1" applyFont="1" applyFill="1" applyBorder="1" applyAlignment="1" applyProtection="1">
      <alignment horizontal="right" vertical="center" wrapText="1"/>
    </xf>
    <xf numFmtId="3" fontId="13" fillId="0" borderId="0" xfId="5" applyNumberFormat="1" applyFont="1" applyBorder="1" applyAlignment="1">
      <alignment horizontal="right" vertical="center" wrapText="1"/>
    </xf>
    <xf numFmtId="3" fontId="6" fillId="0" borderId="0" xfId="5" applyNumberFormat="1" applyFont="1" applyBorder="1" applyAlignment="1">
      <alignment horizontal="right" vertical="center" wrapText="1"/>
    </xf>
    <xf numFmtId="164" fontId="7" fillId="0" borderId="0" xfId="1" applyNumberFormat="1" applyFont="1" applyFill="1" applyBorder="1" applyAlignment="1" applyProtection="1">
      <alignment horizontal="right" vertical="center" wrapText="1"/>
      <protection locked="0"/>
    </xf>
    <xf numFmtId="0" fontId="6" fillId="0" borderId="1" xfId="2" applyFont="1" applyBorder="1" applyAlignment="1">
      <alignment horizontal="left" vertical="center"/>
    </xf>
    <xf numFmtId="0" fontId="6" fillId="2" borderId="1" xfId="2" applyFont="1" applyFill="1" applyBorder="1" applyAlignment="1">
      <alignment horizontal="left" wrapText="1"/>
    </xf>
    <xf numFmtId="0" fontId="5" fillId="0" borderId="0" xfId="2" applyFont="1" applyAlignment="1" applyProtection="1">
      <alignment vertical="center"/>
      <protection locked="0"/>
    </xf>
    <xf numFmtId="0" fontId="55" fillId="0" borderId="0" xfId="0" applyFont="1"/>
    <xf numFmtId="0" fontId="67" fillId="0" borderId="0" xfId="4" applyFont="1" applyAlignment="1">
      <alignment vertical="center"/>
    </xf>
    <xf numFmtId="0" fontId="7" fillId="5" borderId="0" xfId="2" applyFont="1" applyFill="1" applyAlignment="1" applyProtection="1">
      <alignment horizontal="right" vertical="center" wrapText="1"/>
      <protection locked="0"/>
    </xf>
    <xf numFmtId="0" fontId="7" fillId="5" borderId="1" xfId="2" applyFont="1" applyFill="1" applyBorder="1" applyAlignment="1" applyProtection="1">
      <alignment horizontal="right" vertical="center" wrapText="1"/>
      <protection locked="0"/>
    </xf>
    <xf numFmtId="49" fontId="6" fillId="0" borderId="0" xfId="0" applyNumberFormat="1" applyFont="1" applyAlignment="1">
      <alignment vertical="center"/>
    </xf>
    <xf numFmtId="173" fontId="45" fillId="2" borderId="0" xfId="1" applyNumberFormat="1" applyFont="1" applyFill="1" applyAlignment="1"/>
    <xf numFmtId="164" fontId="45" fillId="2" borderId="0" xfId="1" applyNumberFormat="1" applyFont="1" applyFill="1" applyAlignment="1"/>
    <xf numFmtId="173" fontId="2" fillId="2" borderId="0" xfId="1" applyNumberFormat="1" applyFont="1" applyFill="1" applyAlignment="1"/>
    <xf numFmtId="165" fontId="6" fillId="0" borderId="7" xfId="0" applyNumberFormat="1" applyFont="1" applyBorder="1" applyAlignment="1">
      <alignment horizontal="right" vertical="center" wrapText="1"/>
    </xf>
    <xf numFmtId="0" fontId="16" fillId="5" borderId="0" xfId="0" applyFont="1" applyFill="1" applyAlignment="1">
      <alignment horizontal="right" vertical="center" wrapText="1" indent="1"/>
    </xf>
    <xf numFmtId="167" fontId="7" fillId="5" borderId="0" xfId="3" quotePrefix="1" applyNumberFormat="1" applyFont="1" applyFill="1" applyBorder="1" applyAlignment="1">
      <alignment horizontal="right" vertical="center"/>
    </xf>
    <xf numFmtId="0" fontId="5" fillId="0" borderId="0" xfId="0" applyFont="1" applyAlignment="1" applyProtection="1">
      <alignment vertical="center"/>
      <protection locked="0"/>
    </xf>
    <xf numFmtId="0" fontId="5" fillId="0" borderId="0" xfId="0" applyFont="1" applyProtection="1">
      <protection locked="0"/>
    </xf>
    <xf numFmtId="3" fontId="13" fillId="2" borderId="0" xfId="0" applyNumberFormat="1" applyFont="1" applyFill="1" applyAlignment="1">
      <alignment horizontal="right" vertical="center"/>
    </xf>
    <xf numFmtId="169" fontId="13" fillId="0" borderId="6" xfId="0" quotePrefix="1" applyNumberFormat="1" applyFont="1" applyBorder="1" applyAlignment="1">
      <alignment horizontal="right" vertical="center" wrapText="1"/>
    </xf>
    <xf numFmtId="0" fontId="65" fillId="0" borderId="0" xfId="2" applyFont="1" applyAlignment="1" applyProtection="1">
      <alignment vertical="center"/>
      <protection locked="0"/>
    </xf>
    <xf numFmtId="164" fontId="7" fillId="6" borderId="0" xfId="1" applyNumberFormat="1" applyFont="1" applyFill="1" applyAlignment="1" applyProtection="1">
      <alignment horizontal="right" vertical="center" wrapText="1"/>
      <protection locked="0"/>
    </xf>
    <xf numFmtId="0" fontId="27" fillId="0" borderId="0" xfId="4" applyBorder="1" applyAlignment="1">
      <alignment vertical="center"/>
    </xf>
    <xf numFmtId="173" fontId="13" fillId="0" borderId="0" xfId="0" applyNumberFormat="1" applyFont="1"/>
    <xf numFmtId="0" fontId="27" fillId="0" borderId="0" xfId="4" applyBorder="1"/>
    <xf numFmtId="0" fontId="27" fillId="0" borderId="0" xfId="4" applyFill="1" applyBorder="1"/>
    <xf numFmtId="167" fontId="6" fillId="4" borderId="4" xfId="3" applyNumberFormat="1" applyFont="1" applyFill="1" applyBorder="1" applyAlignment="1">
      <alignment horizontal="right" vertical="center"/>
    </xf>
    <xf numFmtId="0" fontId="45" fillId="2" borderId="0" xfId="0" applyFont="1" applyFill="1" applyAlignment="1">
      <alignment horizontal="right" indent="1"/>
    </xf>
    <xf numFmtId="0" fontId="47" fillId="2" borderId="0" xfId="0" applyFont="1" applyFill="1" applyAlignment="1">
      <alignment horizontal="left"/>
    </xf>
    <xf numFmtId="0" fontId="7" fillId="2" borderId="5" xfId="2" applyFont="1" applyFill="1" applyBorder="1" applyAlignment="1">
      <alignment horizontal="left"/>
    </xf>
    <xf numFmtId="167" fontId="6" fillId="2" borderId="4" xfId="3" applyNumberFormat="1" applyFont="1" applyFill="1" applyBorder="1" applyAlignment="1">
      <alignment horizontal="right"/>
    </xf>
    <xf numFmtId="0" fontId="7" fillId="2" borderId="0" xfId="2" applyFont="1" applyFill="1" applyAlignment="1">
      <alignment horizontal="left"/>
    </xf>
    <xf numFmtId="3" fontId="7" fillId="2" borderId="0" xfId="0" applyNumberFormat="1" applyFont="1" applyFill="1" applyAlignment="1">
      <alignment horizontal="right" wrapText="1"/>
    </xf>
    <xf numFmtId="0" fontId="6" fillId="2" borderId="0" xfId="2" applyFont="1" applyFill="1" applyAlignment="1">
      <alignment horizontal="left" indent="1"/>
    </xf>
    <xf numFmtId="0" fontId="7" fillId="2" borderId="0" xfId="0" applyFont="1" applyFill="1" applyAlignment="1">
      <alignment horizontal="right" wrapText="1"/>
    </xf>
    <xf numFmtId="0" fontId="7" fillId="5" borderId="0" xfId="0" applyFont="1" applyFill="1" applyAlignment="1">
      <alignment horizontal="right" wrapText="1"/>
    </xf>
    <xf numFmtId="3" fontId="6" fillId="2" borderId="0" xfId="0" applyNumberFormat="1" applyFont="1" applyFill="1" applyAlignment="1">
      <alignment horizontal="right" wrapText="1"/>
    </xf>
    <xf numFmtId="0" fontId="6" fillId="2" borderId="6" xfId="2" applyFont="1" applyFill="1" applyBorder="1" applyAlignment="1">
      <alignment horizontal="left" indent="1"/>
    </xf>
    <xf numFmtId="166" fontId="7" fillId="2" borderId="25" xfId="0" applyNumberFormat="1" applyFont="1" applyFill="1" applyBorder="1" applyAlignment="1">
      <alignment horizontal="left"/>
    </xf>
    <xf numFmtId="3" fontId="7" fillId="2" borderId="25" xfId="0" applyNumberFormat="1" applyFont="1" applyFill="1" applyBorder="1" applyAlignment="1">
      <alignment horizontal="right" wrapText="1"/>
    </xf>
    <xf numFmtId="3" fontId="6" fillId="2" borderId="25" xfId="0" applyNumberFormat="1" applyFont="1" applyFill="1" applyBorder="1" applyAlignment="1">
      <alignment horizontal="right" wrapText="1"/>
    </xf>
    <xf numFmtId="166" fontId="6" fillId="2" borderId="33" xfId="0" applyNumberFormat="1" applyFont="1" applyFill="1" applyBorder="1" applyAlignment="1">
      <alignment horizontal="left"/>
    </xf>
    <xf numFmtId="0" fontId="6" fillId="2" borderId="33" xfId="0" applyFont="1" applyFill="1" applyBorder="1" applyAlignment="1">
      <alignment horizontal="right" wrapText="1"/>
    </xf>
    <xf numFmtId="0" fontId="6" fillId="0" borderId="33" xfId="0" applyFont="1" applyBorder="1" applyAlignment="1">
      <alignment horizontal="right" wrapText="1"/>
    </xf>
    <xf numFmtId="3" fontId="26" fillId="2" borderId="33" xfId="0" applyNumberFormat="1" applyFont="1" applyFill="1" applyBorder="1" applyAlignment="1">
      <alignment horizontal="right" wrapText="1"/>
    </xf>
    <xf numFmtId="166" fontId="7" fillId="2" borderId="0" xfId="0" applyNumberFormat="1" applyFont="1" applyFill="1" applyAlignment="1">
      <alignment horizontal="left"/>
    </xf>
    <xf numFmtId="0" fontId="6" fillId="2" borderId="0" xfId="0" applyFont="1" applyFill="1" applyAlignment="1">
      <alignment horizontal="right" wrapText="1"/>
    </xf>
    <xf numFmtId="3" fontId="26" fillId="2" borderId="0" xfId="0" applyNumberFormat="1" applyFont="1" applyFill="1" applyAlignment="1">
      <alignment horizontal="right" wrapText="1"/>
    </xf>
    <xf numFmtId="0" fontId="6" fillId="2" borderId="0" xfId="0" applyFont="1" applyFill="1" applyAlignment="1">
      <alignment horizontal="left" vertical="top" wrapText="1" indent="1"/>
    </xf>
    <xf numFmtId="0" fontId="6" fillId="2" borderId="0" xfId="0" applyFont="1" applyFill="1" applyAlignment="1">
      <alignment horizontal="left" indent="1"/>
    </xf>
    <xf numFmtId="166" fontId="6" fillId="2" borderId="0" xfId="0" applyNumberFormat="1" applyFont="1" applyFill="1" applyAlignment="1">
      <alignment horizontal="left"/>
    </xf>
    <xf numFmtId="0" fontId="28" fillId="0" borderId="0" xfId="0" applyFont="1" applyAlignment="1" applyProtection="1">
      <alignment vertical="center"/>
      <protection locked="0"/>
    </xf>
    <xf numFmtId="165" fontId="25" fillId="0" borderId="0" xfId="0" applyNumberFormat="1" applyFont="1" applyAlignment="1">
      <alignment horizontal="right" vertical="center" indent="1"/>
    </xf>
    <xf numFmtId="1" fontId="17" fillId="0" borderId="0" xfId="0" applyNumberFormat="1" applyFont="1" applyAlignment="1">
      <alignment horizontal="right" vertical="center" wrapText="1"/>
    </xf>
    <xf numFmtId="3" fontId="6" fillId="0" borderId="25" xfId="0" applyNumberFormat="1" applyFont="1" applyBorder="1" applyAlignment="1">
      <alignment horizontal="right" wrapText="1"/>
    </xf>
    <xf numFmtId="3" fontId="26" fillId="0" borderId="0" xfId="0" applyNumberFormat="1" applyFont="1" applyAlignment="1">
      <alignment horizontal="right" wrapText="1"/>
    </xf>
    <xf numFmtId="3" fontId="13" fillId="0" borderId="0" xfId="0" applyNumberFormat="1" applyFont="1" applyAlignment="1">
      <alignment horizontal="right" vertical="center" wrapText="1"/>
    </xf>
    <xf numFmtId="3" fontId="13" fillId="0" borderId="7" xfId="2" quotePrefix="1" applyNumberFormat="1" applyFont="1" applyBorder="1" applyAlignment="1">
      <alignment horizontal="right" vertical="center" wrapText="1"/>
    </xf>
    <xf numFmtId="3" fontId="6" fillId="0" borderId="7" xfId="2" quotePrefix="1" applyNumberFormat="1" applyFont="1" applyBorder="1" applyAlignment="1">
      <alignment horizontal="right" vertical="center" wrapText="1"/>
    </xf>
    <xf numFmtId="170" fontId="13" fillId="0" borderId="0" xfId="0" applyNumberFormat="1" applyFont="1" applyAlignment="1">
      <alignment horizontal="right" vertical="center" wrapText="1"/>
    </xf>
    <xf numFmtId="170" fontId="6" fillId="0" borderId="0" xfId="0" applyNumberFormat="1" applyFont="1" applyAlignment="1">
      <alignment horizontal="right" vertical="center" wrapText="1"/>
    </xf>
    <xf numFmtId="170" fontId="13" fillId="0" borderId="7" xfId="2" quotePrefix="1" applyNumberFormat="1" applyFont="1" applyBorder="1" applyAlignment="1">
      <alignment horizontal="right" vertical="center" wrapText="1"/>
    </xf>
    <xf numFmtId="168" fontId="6" fillId="0" borderId="7" xfId="0" applyNumberFormat="1" applyFont="1" applyBorder="1" applyAlignment="1">
      <alignment horizontal="right" vertical="center" wrapText="1"/>
    </xf>
    <xf numFmtId="3" fontId="25" fillId="0" borderId="0" xfId="0" applyNumberFormat="1" applyFont="1" applyAlignment="1">
      <alignment horizontal="right" vertical="center" wrapText="1"/>
    </xf>
    <xf numFmtId="167" fontId="25" fillId="0" borderId="8" xfId="3" quotePrefix="1" applyNumberFormat="1" applyFont="1" applyFill="1" applyBorder="1" applyAlignment="1">
      <alignment vertical="center" wrapText="1"/>
    </xf>
    <xf numFmtId="3" fontId="13" fillId="0" borderId="1" xfId="5" applyNumberFormat="1" applyFont="1" applyFill="1" applyBorder="1" applyAlignment="1">
      <alignment horizontal="right" vertical="center" wrapText="1"/>
    </xf>
    <xf numFmtId="3" fontId="6" fillId="0" borderId="1" xfId="5" applyNumberFormat="1" applyFont="1" applyFill="1" applyBorder="1" applyAlignment="1">
      <alignment horizontal="right" vertical="center" wrapText="1"/>
    </xf>
    <xf numFmtId="0" fontId="6" fillId="0" borderId="1" xfId="2" applyFont="1" applyBorder="1" applyAlignment="1">
      <alignment horizontal="right" vertical="center" wrapText="1"/>
    </xf>
    <xf numFmtId="169" fontId="6" fillId="0" borderId="1" xfId="5" applyNumberFormat="1" applyFont="1" applyFill="1" applyBorder="1" applyAlignment="1" applyProtection="1">
      <alignment horizontal="right" vertical="center" wrapText="1"/>
    </xf>
    <xf numFmtId="169" fontId="13" fillId="0" borderId="10" xfId="0" applyNumberFormat="1" applyFont="1" applyBorder="1" applyAlignment="1">
      <alignment horizontal="right" vertical="center" wrapText="1"/>
    </xf>
    <xf numFmtId="1" fontId="6" fillId="0" borderId="14" xfId="3" quotePrefix="1" applyNumberFormat="1" applyFont="1" applyFill="1" applyBorder="1" applyAlignment="1" applyProtection="1">
      <alignment horizontal="right" vertical="center" wrapText="1"/>
    </xf>
    <xf numFmtId="165" fontId="13" fillId="2" borderId="0" xfId="0" applyNumberFormat="1" applyFont="1" applyFill="1" applyAlignment="1">
      <alignment horizontal="right" vertical="center" wrapText="1"/>
    </xf>
    <xf numFmtId="165" fontId="6" fillId="2" borderId="0" xfId="8" applyNumberFormat="1" applyFont="1" applyFill="1" applyAlignment="1" applyProtection="1">
      <alignment horizontal="right" wrapText="1"/>
    </xf>
    <xf numFmtId="164" fontId="6" fillId="2" borderId="0" xfId="8" applyNumberFormat="1" applyFont="1" applyFill="1" applyBorder="1" applyAlignment="1" applyProtection="1">
      <alignment horizontal="right" wrapText="1"/>
    </xf>
    <xf numFmtId="0" fontId="9" fillId="0" borderId="0" xfId="0" applyFont="1" applyAlignment="1">
      <alignment horizontal="left"/>
    </xf>
    <xf numFmtId="0" fontId="7" fillId="8" borderId="0" xfId="0" applyFont="1" applyFill="1" applyAlignment="1">
      <alignment horizontal="right" wrapText="1"/>
    </xf>
    <xf numFmtId="0" fontId="26" fillId="0" borderId="0" xfId="0" applyFont="1" applyAlignment="1">
      <alignment horizontal="right" wrapText="1"/>
    </xf>
    <xf numFmtId="3" fontId="6" fillId="0" borderId="34" xfId="0" applyNumberFormat="1" applyFont="1" applyBorder="1" applyAlignment="1">
      <alignment horizontal="right" wrapText="1"/>
    </xf>
    <xf numFmtId="0" fontId="70" fillId="0" borderId="0" xfId="0" applyFont="1"/>
    <xf numFmtId="0" fontId="7" fillId="0" borderId="0" xfId="0" applyFont="1" applyAlignment="1">
      <alignment vertical="center" wrapText="1"/>
    </xf>
    <xf numFmtId="0" fontId="7" fillId="0" borderId="34" xfId="0" applyFont="1" applyBorder="1" applyAlignment="1">
      <alignment horizontal="right" wrapText="1"/>
    </xf>
    <xf numFmtId="0" fontId="26" fillId="0" borderId="33" xfId="0" applyFont="1" applyBorder="1" applyAlignment="1">
      <alignment horizontal="right" wrapText="1"/>
    </xf>
    <xf numFmtId="0" fontId="6" fillId="0" borderId="34" xfId="0" applyFont="1" applyBorder="1" applyAlignment="1">
      <alignment horizontal="right" wrapText="1"/>
    </xf>
    <xf numFmtId="164" fontId="6" fillId="0" borderId="0" xfId="1" applyNumberFormat="1" applyFont="1" applyFill="1" applyAlignment="1">
      <alignment horizontal="right" vertical="center" wrapText="1"/>
    </xf>
    <xf numFmtId="0" fontId="6" fillId="0" borderId="28" xfId="0" applyFont="1" applyBorder="1" applyAlignment="1">
      <alignment horizontal="right" vertical="center" wrapText="1"/>
    </xf>
    <xf numFmtId="170" fontId="13" fillId="0" borderId="7" xfId="2" applyNumberFormat="1" applyFont="1" applyBorder="1" applyAlignment="1">
      <alignment horizontal="right" vertical="center" wrapText="1"/>
    </xf>
    <xf numFmtId="0" fontId="25" fillId="0" borderId="0" xfId="0" applyFont="1" applyAlignment="1">
      <alignment horizontal="right" vertical="center" wrapText="1"/>
    </xf>
    <xf numFmtId="3" fontId="6" fillId="0" borderId="0" xfId="0" applyNumberFormat="1" applyFont="1" applyAlignment="1">
      <alignment horizontal="right" vertical="center"/>
    </xf>
    <xf numFmtId="3" fontId="13" fillId="0" borderId="0" xfId="0" applyNumberFormat="1" applyFont="1" applyAlignment="1">
      <alignment horizontal="right" vertical="center"/>
    </xf>
    <xf numFmtId="3" fontId="26" fillId="0" borderId="0" xfId="0" applyNumberFormat="1" applyFont="1" applyAlignment="1">
      <alignment horizontal="right" vertical="center"/>
    </xf>
    <xf numFmtId="3" fontId="13" fillId="0" borderId="0" xfId="1" applyNumberFormat="1" applyFont="1" applyFill="1" applyAlignment="1" applyProtection="1">
      <alignment horizontal="right" vertical="center"/>
    </xf>
    <xf numFmtId="3" fontId="6" fillId="0" borderId="15" xfId="0" applyNumberFormat="1" applyFont="1" applyBorder="1" applyAlignment="1">
      <alignment horizontal="right" vertical="center" wrapText="1"/>
    </xf>
    <xf numFmtId="3" fontId="6" fillId="0" borderId="1" xfId="1" applyNumberFormat="1" applyFont="1" applyFill="1" applyBorder="1" applyAlignment="1" applyProtection="1">
      <alignment horizontal="right" vertical="center"/>
    </xf>
    <xf numFmtId="2" fontId="26" fillId="0" borderId="0" xfId="0" applyNumberFormat="1" applyFont="1" applyAlignment="1">
      <alignment horizontal="right"/>
    </xf>
    <xf numFmtId="0" fontId="26" fillId="0" borderId="14" xfId="0" applyFont="1" applyBorder="1" applyAlignment="1">
      <alignment horizontal="right"/>
    </xf>
    <xf numFmtId="167" fontId="6" fillId="0" borderId="4" xfId="3" applyNumberFormat="1" applyFont="1" applyFill="1" applyBorder="1" applyAlignment="1">
      <alignment vertical="center"/>
    </xf>
    <xf numFmtId="169" fontId="26" fillId="0" borderId="0" xfId="0" applyNumberFormat="1" applyFont="1" applyAlignment="1">
      <alignment horizontal="right"/>
    </xf>
    <xf numFmtId="169" fontId="6" fillId="0" borderId="0" xfId="0" applyNumberFormat="1" applyFont="1" applyAlignment="1">
      <alignment vertical="center" wrapText="1"/>
    </xf>
    <xf numFmtId="169" fontId="6" fillId="0" borderId="15" xfId="0" applyNumberFormat="1" applyFont="1" applyBorder="1" applyAlignment="1">
      <alignment horizontal="right" vertical="center" wrapText="1"/>
    </xf>
    <xf numFmtId="0" fontId="26" fillId="0" borderId="0" xfId="0" applyFont="1" applyAlignment="1">
      <alignment horizontal="right" vertical="center" wrapText="1"/>
    </xf>
    <xf numFmtId="0" fontId="26" fillId="0" borderId="29" xfId="0" applyFont="1" applyBorder="1" applyAlignment="1">
      <alignment horizontal="right" vertical="center" wrapText="1"/>
    </xf>
    <xf numFmtId="169" fontId="26" fillId="0" borderId="0" xfId="0" applyNumberFormat="1" applyFont="1" applyAlignment="1">
      <alignment horizontal="right" vertical="center" wrapText="1"/>
    </xf>
    <xf numFmtId="0" fontId="4" fillId="0" borderId="0" xfId="0" applyFont="1" applyAlignment="1">
      <alignment horizontal="right" vertical="center" wrapText="1" indent="1"/>
    </xf>
    <xf numFmtId="0" fontId="24" fillId="0" borderId="0" xfId="0" applyFont="1" applyAlignment="1">
      <alignment horizontal="right" vertical="center" wrapText="1" indent="1"/>
    </xf>
    <xf numFmtId="0" fontId="24" fillId="0" borderId="0" xfId="0" applyFont="1" applyAlignment="1">
      <alignment horizontal="left" vertical="center" wrapText="1"/>
    </xf>
    <xf numFmtId="0" fontId="26" fillId="0" borderId="15" xfId="0" applyFont="1" applyBorder="1" applyAlignment="1">
      <alignment horizontal="right" vertical="center" wrapText="1"/>
    </xf>
    <xf numFmtId="3" fontId="26" fillId="0" borderId="0" xfId="0" applyNumberFormat="1" applyFont="1" applyAlignment="1">
      <alignment horizontal="right" vertical="center" wrapText="1"/>
    </xf>
    <xf numFmtId="3" fontId="26" fillId="0" borderId="15" xfId="0" applyNumberFormat="1" applyFont="1" applyBorder="1" applyAlignment="1">
      <alignment horizontal="right" vertical="center" wrapText="1"/>
    </xf>
    <xf numFmtId="9" fontId="0" fillId="0" borderId="0" xfId="6" applyFont="1" applyFill="1"/>
    <xf numFmtId="173" fontId="6" fillId="0" borderId="0" xfId="1" applyNumberFormat="1" applyFont="1" applyFill="1" applyAlignment="1" applyProtection="1">
      <alignment horizontal="right" vertical="center" wrapText="1"/>
    </xf>
    <xf numFmtId="0" fontId="6" fillId="0" borderId="15" xfId="0" applyFont="1" applyBorder="1" applyAlignment="1">
      <alignment vertical="center" wrapText="1"/>
    </xf>
    <xf numFmtId="0" fontId="16" fillId="0" borderId="0" xfId="0" applyFont="1" applyAlignment="1">
      <alignment horizontal="left" indent="6"/>
    </xf>
    <xf numFmtId="0" fontId="7" fillId="2" borderId="0" xfId="0" applyFont="1" applyFill="1" applyAlignment="1">
      <alignment horizontal="center"/>
    </xf>
    <xf numFmtId="0" fontId="26" fillId="0" borderId="31" xfId="0" applyFont="1" applyBorder="1" applyAlignment="1">
      <alignment horizontal="right"/>
    </xf>
    <xf numFmtId="0" fontId="6" fillId="0" borderId="1" xfId="2" applyFont="1" applyBorder="1" applyAlignment="1" applyProtection="1">
      <alignment horizontal="right" vertical="center" wrapText="1"/>
      <protection locked="0"/>
    </xf>
    <xf numFmtId="2" fontId="6" fillId="0" borderId="0" xfId="0" applyNumberFormat="1" applyFont="1" applyAlignment="1">
      <alignment horizontal="right" vertical="center" wrapText="1"/>
    </xf>
    <xf numFmtId="165" fontId="6" fillId="2" borderId="0" xfId="8" applyNumberFormat="1" applyFont="1" applyFill="1" applyBorder="1" applyAlignment="1" applyProtection="1">
      <alignment horizontal="right" wrapText="1"/>
    </xf>
    <xf numFmtId="165" fontId="7" fillId="5" borderId="0" xfId="8" applyNumberFormat="1" applyFont="1" applyFill="1" applyAlignment="1" applyProtection="1">
      <alignment horizontal="right" wrapText="1"/>
    </xf>
    <xf numFmtId="164" fontId="7" fillId="5" borderId="0" xfId="8" applyNumberFormat="1" applyFont="1" applyFill="1" applyAlignment="1" applyProtection="1">
      <alignment horizontal="right" wrapText="1"/>
    </xf>
    <xf numFmtId="165" fontId="7" fillId="5" borderId="12" xfId="8" applyNumberFormat="1" applyFont="1" applyFill="1" applyBorder="1" applyAlignment="1" applyProtection="1">
      <alignment horizontal="right" wrapText="1"/>
    </xf>
    <xf numFmtId="165" fontId="7" fillId="7" borderId="13" xfId="8" applyNumberFormat="1" applyFont="1" applyFill="1" applyBorder="1" applyAlignment="1" applyProtection="1">
      <alignment horizontal="right" wrapText="1"/>
    </xf>
    <xf numFmtId="165" fontId="7" fillId="5" borderId="0" xfId="8" applyNumberFormat="1" applyFont="1" applyFill="1" applyBorder="1" applyAlignment="1" applyProtection="1">
      <alignment horizontal="right" wrapText="1"/>
    </xf>
    <xf numFmtId="3" fontId="7" fillId="7" borderId="25" xfId="0" applyNumberFormat="1" applyFont="1" applyFill="1" applyBorder="1" applyAlignment="1">
      <alignment horizontal="right" wrapText="1"/>
    </xf>
    <xf numFmtId="0" fontId="7" fillId="7" borderId="0" xfId="0" applyFont="1" applyFill="1" applyAlignment="1">
      <alignment horizontal="right" wrapText="1"/>
    </xf>
    <xf numFmtId="3" fontId="7" fillId="5" borderId="25" xfId="0" applyNumberFormat="1" applyFont="1" applyFill="1" applyBorder="1" applyAlignment="1">
      <alignment horizontal="right" wrapText="1"/>
    </xf>
    <xf numFmtId="3" fontId="7" fillId="5" borderId="0" xfId="0" applyNumberFormat="1" applyFont="1" applyFill="1" applyAlignment="1">
      <alignment horizontal="right" wrapText="1"/>
    </xf>
    <xf numFmtId="3" fontId="7" fillId="9" borderId="25" xfId="0" applyNumberFormat="1" applyFont="1" applyFill="1" applyBorder="1" applyAlignment="1">
      <alignment horizontal="right" wrapText="1"/>
    </xf>
    <xf numFmtId="165" fontId="7" fillId="5" borderId="0" xfId="0" applyNumberFormat="1" applyFont="1" applyFill="1" applyAlignment="1">
      <alignment horizontal="right" vertical="center" wrapText="1"/>
    </xf>
    <xf numFmtId="165" fontId="7" fillId="9" borderId="3" xfId="0" applyNumberFormat="1" applyFont="1" applyFill="1" applyBorder="1" applyAlignment="1">
      <alignment horizontal="right" vertical="center" wrapText="1"/>
    </xf>
    <xf numFmtId="164" fontId="7" fillId="9" borderId="30" xfId="5" applyNumberFormat="1" applyFont="1" applyFill="1" applyBorder="1" applyAlignment="1" applyProtection="1">
      <alignment horizontal="right" vertical="center" wrapText="1"/>
    </xf>
    <xf numFmtId="0" fontId="0" fillId="2" borderId="0" xfId="0" applyFill="1" applyAlignment="1">
      <alignment horizontal="center" vertical="center"/>
    </xf>
    <xf numFmtId="0" fontId="0" fillId="2" borderId="0" xfId="0" applyFill="1" applyAlignment="1">
      <alignment horizontal="center"/>
    </xf>
    <xf numFmtId="167" fontId="7" fillId="2" borderId="0" xfId="3" quotePrefix="1" applyNumberFormat="1" applyFont="1" applyFill="1" applyBorder="1" applyAlignment="1" applyProtection="1">
      <alignment horizontal="center" vertical="center"/>
    </xf>
    <xf numFmtId="0" fontId="3" fillId="2" borderId="0" xfId="0" applyFont="1" applyFill="1" applyAlignment="1">
      <alignment horizontal="center" vertical="center" wrapText="1"/>
    </xf>
    <xf numFmtId="0" fontId="0" fillId="2" borderId="35" xfId="0" applyFill="1" applyBorder="1"/>
    <xf numFmtId="0" fontId="3" fillId="2" borderId="35" xfId="0" applyFont="1" applyFill="1" applyBorder="1" applyAlignment="1">
      <alignment horizontal="center"/>
    </xf>
    <xf numFmtId="0" fontId="3" fillId="2" borderId="35" xfId="0" applyFont="1" applyFill="1" applyBorder="1" applyAlignment="1">
      <alignment horizontal="center" wrapText="1"/>
    </xf>
    <xf numFmtId="169" fontId="26" fillId="2" borderId="17" xfId="0" applyNumberFormat="1" applyFont="1" applyFill="1" applyBorder="1" applyAlignment="1">
      <alignment horizontal="left" vertical="center" shrinkToFit="1"/>
    </xf>
    <xf numFmtId="169" fontId="9" fillId="2" borderId="17" xfId="0" applyNumberFormat="1" applyFont="1" applyFill="1" applyBorder="1" applyAlignment="1">
      <alignment horizontal="left" vertical="center" shrinkToFit="1"/>
    </xf>
    <xf numFmtId="169" fontId="26" fillId="2" borderId="17" xfId="0" applyNumberFormat="1" applyFont="1" applyFill="1" applyBorder="1" applyAlignment="1">
      <alignment horizontal="left" vertical="center" indent="1" shrinkToFit="1"/>
    </xf>
    <xf numFmtId="0" fontId="0" fillId="2" borderId="0" xfId="0" applyFill="1" applyAlignment="1">
      <alignment wrapText="1"/>
    </xf>
    <xf numFmtId="0" fontId="0" fillId="2" borderId="0" xfId="0" applyFill="1" applyAlignment="1">
      <alignment horizontal="center" vertical="center" wrapText="1"/>
    </xf>
    <xf numFmtId="0" fontId="3" fillId="2" borderId="0" xfId="0" applyFont="1" applyFill="1" applyAlignment="1">
      <alignment horizontal="center" wrapText="1"/>
    </xf>
    <xf numFmtId="0" fontId="3" fillId="2" borderId="35" xfId="0" applyFont="1" applyFill="1" applyBorder="1" applyAlignment="1">
      <alignment horizontal="center" vertical="center"/>
    </xf>
    <xf numFmtId="0" fontId="3" fillId="2" borderId="35" xfId="0" applyFont="1" applyFill="1" applyBorder="1" applyAlignment="1">
      <alignment horizontal="center" vertical="center" wrapText="1"/>
    </xf>
    <xf numFmtId="0" fontId="0" fillId="2" borderId="35" xfId="0" applyFill="1" applyBorder="1" applyAlignment="1">
      <alignment horizontal="center" vertical="center"/>
    </xf>
    <xf numFmtId="0" fontId="7" fillId="2" borderId="9" xfId="0" applyFont="1" applyFill="1" applyBorder="1" applyAlignment="1">
      <alignment vertical="center"/>
    </xf>
    <xf numFmtId="0" fontId="6" fillId="2" borderId="9" xfId="0" applyFont="1" applyFill="1" applyBorder="1" applyAlignment="1">
      <alignment vertical="center"/>
    </xf>
    <xf numFmtId="0" fontId="20" fillId="2" borderId="0" xfId="0" applyFont="1" applyFill="1"/>
    <xf numFmtId="0" fontId="22" fillId="2" borderId="0" xfId="0" applyFont="1" applyFill="1"/>
    <xf numFmtId="0" fontId="5" fillId="2" borderId="0" xfId="0" applyFont="1" applyFill="1"/>
    <xf numFmtId="169" fontId="26" fillId="2" borderId="32" xfId="0" applyNumberFormat="1" applyFont="1" applyFill="1" applyBorder="1" applyAlignment="1">
      <alignment horizontal="left" vertical="center" shrinkToFit="1"/>
    </xf>
    <xf numFmtId="164" fontId="7" fillId="5" borderId="0" xfId="1" applyNumberFormat="1" applyFont="1" applyFill="1" applyAlignment="1" applyProtection="1">
      <alignment horizontal="right" vertical="center" wrapText="1"/>
      <protection locked="0"/>
    </xf>
    <xf numFmtId="164" fontId="7" fillId="5" borderId="0" xfId="1" quotePrefix="1" applyNumberFormat="1" applyFont="1" applyFill="1" applyAlignment="1" applyProtection="1">
      <alignment horizontal="right" vertical="center" wrapText="1"/>
      <protection locked="0"/>
    </xf>
    <xf numFmtId="0" fontId="7" fillId="5" borderId="7" xfId="2" quotePrefix="1" applyFont="1" applyFill="1" applyBorder="1" applyAlignment="1" applyProtection="1">
      <alignment horizontal="right" vertical="center" wrapText="1"/>
      <protection locked="0"/>
    </xf>
    <xf numFmtId="173" fontId="7" fillId="11" borderId="0" xfId="1" applyNumberFormat="1" applyFont="1" applyFill="1" applyAlignment="1" applyProtection="1">
      <alignment horizontal="right" vertical="center" wrapText="1"/>
      <protection locked="0"/>
    </xf>
    <xf numFmtId="173" fontId="7" fillId="11" borderId="28" xfId="1" applyNumberFormat="1" applyFont="1" applyFill="1" applyBorder="1" applyAlignment="1" applyProtection="1">
      <alignment horizontal="right" vertical="center" wrapText="1"/>
      <protection locked="0"/>
    </xf>
    <xf numFmtId="164" fontId="7" fillId="11" borderId="0" xfId="1" applyNumberFormat="1" applyFont="1" applyFill="1" applyAlignment="1" applyProtection="1">
      <alignment horizontal="right" vertical="center" wrapText="1"/>
      <protection locked="0"/>
    </xf>
    <xf numFmtId="164" fontId="7" fillId="11" borderId="15" xfId="1" applyNumberFormat="1" applyFont="1" applyFill="1" applyBorder="1" applyAlignment="1" applyProtection="1">
      <alignment horizontal="right" vertical="center" wrapText="1"/>
      <protection locked="0"/>
    </xf>
    <xf numFmtId="169" fontId="7" fillId="5" borderId="1" xfId="5" applyNumberFormat="1" applyFont="1" applyFill="1" applyBorder="1" applyAlignment="1">
      <alignment horizontal="right" vertical="center" wrapText="1"/>
    </xf>
    <xf numFmtId="0" fontId="17" fillId="5" borderId="0" xfId="0" applyFont="1" applyFill="1" applyAlignment="1" applyProtection="1">
      <alignment horizontal="right" vertical="center"/>
      <protection locked="0"/>
    </xf>
    <xf numFmtId="0" fontId="7" fillId="11" borderId="0" xfId="0" applyFont="1" applyFill="1" applyAlignment="1" applyProtection="1">
      <alignment horizontal="right" vertical="center" wrapText="1"/>
      <protection locked="0"/>
    </xf>
    <xf numFmtId="0" fontId="7" fillId="11" borderId="15" xfId="0" applyFont="1" applyFill="1" applyBorder="1" applyAlignment="1" applyProtection="1">
      <alignment horizontal="right" vertical="center" wrapText="1"/>
      <protection locked="0"/>
    </xf>
    <xf numFmtId="165" fontId="7" fillId="11" borderId="28" xfId="0" applyNumberFormat="1" applyFont="1" applyFill="1" applyBorder="1" applyAlignment="1" applyProtection="1">
      <alignment horizontal="right" vertical="center" wrapText="1"/>
      <protection locked="0"/>
    </xf>
    <xf numFmtId="3" fontId="7" fillId="5" borderId="1" xfId="0" applyNumberFormat="1" applyFont="1" applyFill="1" applyBorder="1" applyAlignment="1" applyProtection="1">
      <alignment horizontal="right" vertical="center" wrapText="1"/>
      <protection locked="0"/>
    </xf>
    <xf numFmtId="169" fontId="17" fillId="5" borderId="0" xfId="0" applyNumberFormat="1" applyFont="1" applyFill="1" applyAlignment="1">
      <alignment horizontal="right" vertical="center" wrapText="1"/>
    </xf>
    <xf numFmtId="169" fontId="17" fillId="5" borderId="6" xfId="0" applyNumberFormat="1" applyFont="1" applyFill="1" applyBorder="1" applyAlignment="1">
      <alignment horizontal="right" vertical="center" wrapText="1"/>
    </xf>
    <xf numFmtId="168" fontId="7" fillId="5" borderId="0" xfId="0" applyNumberFormat="1" applyFont="1" applyFill="1" applyAlignment="1">
      <alignment horizontal="right" vertical="center" wrapText="1"/>
    </xf>
    <xf numFmtId="168" fontId="7" fillId="5" borderId="14" xfId="0" applyNumberFormat="1" applyFont="1" applyFill="1" applyBorder="1" applyAlignment="1">
      <alignment horizontal="right" vertical="center" wrapText="1"/>
    </xf>
    <xf numFmtId="169" fontId="17" fillId="5" borderId="0" xfId="0" applyNumberFormat="1" applyFont="1" applyFill="1" applyAlignment="1" applyProtection="1">
      <alignment horizontal="right" vertical="center" wrapText="1"/>
      <protection locked="0"/>
    </xf>
    <xf numFmtId="174" fontId="17" fillId="5" borderId="0" xfId="0" applyNumberFormat="1" applyFont="1" applyFill="1" applyAlignment="1">
      <alignment horizontal="right" vertical="center" wrapText="1"/>
    </xf>
    <xf numFmtId="0" fontId="17" fillId="5" borderId="15" xfId="0" applyFont="1" applyFill="1" applyBorder="1" applyAlignment="1">
      <alignment horizontal="right" vertical="center" wrapText="1"/>
    </xf>
    <xf numFmtId="165" fontId="17" fillId="5" borderId="0" xfId="0" applyNumberFormat="1" applyFont="1" applyFill="1" applyAlignment="1">
      <alignment horizontal="right" vertical="center" wrapText="1"/>
    </xf>
    <xf numFmtId="1" fontId="17" fillId="5" borderId="0" xfId="0" applyNumberFormat="1" applyFont="1" applyFill="1" applyAlignment="1">
      <alignment horizontal="right" vertical="center" wrapText="1"/>
    </xf>
    <xf numFmtId="165" fontId="17" fillId="5" borderId="6" xfId="0" applyNumberFormat="1" applyFont="1" applyFill="1" applyBorder="1" applyAlignment="1">
      <alignment horizontal="right" vertical="center" wrapText="1"/>
    </xf>
    <xf numFmtId="1" fontId="7" fillId="5" borderId="1" xfId="5" applyNumberFormat="1" applyFont="1" applyFill="1" applyBorder="1" applyAlignment="1">
      <alignment horizontal="right" vertical="center" wrapText="1"/>
    </xf>
    <xf numFmtId="173" fontId="7" fillId="5" borderId="23" xfId="5" applyNumberFormat="1" applyFont="1" applyFill="1" applyBorder="1" applyAlignment="1" applyProtection="1">
      <alignment horizontal="right" vertical="center" wrapText="1"/>
    </xf>
    <xf numFmtId="164" fontId="17" fillId="5" borderId="0" xfId="5" applyNumberFormat="1" applyFont="1" applyFill="1" applyAlignment="1" applyProtection="1">
      <alignment horizontal="right" vertical="center" wrapText="1"/>
    </xf>
    <xf numFmtId="1" fontId="7" fillId="5" borderId="0" xfId="3" quotePrefix="1" applyNumberFormat="1" applyFont="1" applyFill="1" applyBorder="1" applyAlignment="1" applyProtection="1">
      <alignment vertical="center" wrapText="1"/>
    </xf>
    <xf numFmtId="0" fontId="7" fillId="5" borderId="14" xfId="2" quotePrefix="1" applyFont="1" applyFill="1" applyBorder="1" applyAlignment="1" applyProtection="1">
      <alignment horizontal="right" vertical="center"/>
      <protection locked="0"/>
    </xf>
    <xf numFmtId="0" fontId="7" fillId="5" borderId="0" xfId="0" applyFont="1" applyFill="1" applyAlignment="1">
      <alignment horizontal="right" vertical="center" wrapText="1"/>
    </xf>
    <xf numFmtId="1" fontId="7" fillId="5" borderId="0" xfId="3" quotePrefix="1" applyNumberFormat="1" applyFont="1" applyFill="1" applyBorder="1" applyAlignment="1" applyProtection="1">
      <alignment horizontal="right" vertical="center" wrapText="1"/>
    </xf>
    <xf numFmtId="1" fontId="7" fillId="5" borderId="14" xfId="0" applyNumberFormat="1" applyFont="1" applyFill="1" applyBorder="1" applyAlignment="1">
      <alignment horizontal="right" vertical="center" wrapText="1"/>
    </xf>
    <xf numFmtId="3" fontId="9" fillId="5" borderId="0" xfId="0" applyNumberFormat="1" applyFont="1" applyFill="1" applyAlignment="1">
      <alignment horizontal="right" vertical="center" wrapText="1"/>
    </xf>
    <xf numFmtId="1" fontId="17" fillId="5" borderId="1" xfId="0" applyNumberFormat="1" applyFont="1" applyFill="1" applyBorder="1" applyAlignment="1">
      <alignment horizontal="right" vertical="center" wrapText="1"/>
    </xf>
    <xf numFmtId="3" fontId="6" fillId="0" borderId="37" xfId="0" applyNumberFormat="1" applyFont="1" applyBorder="1" applyAlignment="1">
      <alignment horizontal="right" wrapText="1"/>
    </xf>
    <xf numFmtId="167" fontId="7" fillId="4" borderId="4" xfId="3" applyNumberFormat="1" applyFont="1" applyFill="1" applyBorder="1" applyAlignment="1">
      <alignment horizontal="right" vertical="center"/>
    </xf>
    <xf numFmtId="169" fontId="6" fillId="0" borderId="1" xfId="2" applyNumberFormat="1" applyFont="1" applyBorder="1" applyAlignment="1">
      <alignment horizontal="right" vertical="center" wrapText="1"/>
    </xf>
    <xf numFmtId="169" fontId="6" fillId="0" borderId="1" xfId="6" applyNumberFormat="1" applyFont="1" applyBorder="1" applyAlignment="1">
      <alignment horizontal="right" vertical="center" wrapText="1"/>
    </xf>
    <xf numFmtId="0" fontId="13" fillId="0" borderId="0" xfId="0" applyFont="1" applyAlignment="1">
      <alignment horizontal="right"/>
    </xf>
    <xf numFmtId="0" fontId="6" fillId="0" borderId="0" xfId="0" applyFont="1" applyAlignment="1">
      <alignment horizontal="right"/>
    </xf>
    <xf numFmtId="169" fontId="6" fillId="0" borderId="1" xfId="5" applyNumberFormat="1" applyFont="1" applyBorder="1" applyAlignment="1">
      <alignment horizontal="right" vertical="center" wrapText="1"/>
    </xf>
    <xf numFmtId="0" fontId="16" fillId="0" borderId="0" xfId="0" applyFont="1" applyAlignment="1">
      <alignment horizontal="left" vertical="center" indent="5"/>
    </xf>
    <xf numFmtId="0" fontId="14" fillId="2" borderId="0" xfId="2" quotePrefix="1" applyFont="1" applyFill="1" applyAlignment="1">
      <alignment horizontal="left" vertical="center" wrapText="1" indent="1"/>
    </xf>
    <xf numFmtId="0" fontId="6" fillId="0" borderId="23" xfId="2" applyFont="1" applyBorder="1" applyAlignment="1">
      <alignment horizontal="left" vertical="center" wrapText="1"/>
    </xf>
    <xf numFmtId="0" fontId="39" fillId="2" borderId="0" xfId="2" applyFont="1" applyFill="1" applyAlignment="1">
      <alignment horizontal="left" vertical="center" wrapText="1"/>
    </xf>
    <xf numFmtId="49" fontId="14" fillId="0" borderId="0" xfId="0" applyNumberFormat="1" applyFont="1" applyAlignment="1">
      <alignment horizontal="left" vertical="center" indent="1"/>
    </xf>
    <xf numFmtId="0" fontId="14" fillId="0" borderId="14" xfId="2" applyFont="1" applyBorder="1" applyAlignment="1">
      <alignment horizontal="left" wrapText="1" indent="1"/>
    </xf>
    <xf numFmtId="167" fontId="6" fillId="4" borderId="0" xfId="3" applyNumberFormat="1" applyFont="1" applyFill="1" applyAlignment="1" applyProtection="1">
      <alignment horizontal="left"/>
    </xf>
    <xf numFmtId="164" fontId="6" fillId="2" borderId="0" xfId="10" applyNumberFormat="1" applyFont="1" applyFill="1" applyAlignment="1">
      <alignment horizontal="right" vertical="center"/>
    </xf>
    <xf numFmtId="0" fontId="5" fillId="0" borderId="0" xfId="2" applyFont="1" applyAlignment="1" applyProtection="1">
      <alignment horizontal="left" vertical="center"/>
      <protection locked="0"/>
    </xf>
    <xf numFmtId="165" fontId="7" fillId="7" borderId="11" xfId="8" applyNumberFormat="1" applyFont="1" applyFill="1" applyBorder="1" applyAlignment="1" applyProtection="1">
      <alignment horizontal="right" wrapText="1"/>
    </xf>
    <xf numFmtId="0" fontId="7" fillId="5" borderId="0" xfId="2" applyFont="1" applyFill="1" applyAlignment="1">
      <alignment horizontal="right" vertical="center" wrapText="1"/>
    </xf>
    <xf numFmtId="0" fontId="7" fillId="5" borderId="1" xfId="2" applyFont="1" applyFill="1" applyBorder="1" applyAlignment="1">
      <alignment horizontal="right" vertical="center" wrapText="1"/>
    </xf>
    <xf numFmtId="0" fontId="6" fillId="0" borderId="0" xfId="2" applyFont="1" applyAlignment="1" applyProtection="1">
      <alignment horizontal="right" vertical="center" wrapText="1"/>
      <protection locked="0"/>
    </xf>
    <xf numFmtId="168" fontId="7" fillId="5" borderId="7" xfId="0" applyNumberFormat="1" applyFont="1" applyFill="1" applyBorder="1" applyAlignment="1">
      <alignment horizontal="right" vertical="center" wrapText="1"/>
    </xf>
    <xf numFmtId="169" fontId="17" fillId="5" borderId="0" xfId="0" applyNumberFormat="1" applyFont="1" applyFill="1" applyAlignment="1" applyProtection="1">
      <alignment horizontal="right" vertical="center"/>
      <protection locked="0"/>
    </xf>
    <xf numFmtId="0" fontId="5" fillId="0" borderId="0" xfId="2" applyFont="1" applyAlignment="1">
      <alignment horizontal="left" vertical="center"/>
    </xf>
    <xf numFmtId="166" fontId="7" fillId="0" borderId="12" xfId="0" applyNumberFormat="1" applyFont="1" applyBorder="1" applyAlignment="1">
      <alignment horizontal="left" vertical="center"/>
    </xf>
    <xf numFmtId="0" fontId="14" fillId="0" borderId="11" xfId="0" applyFont="1" applyBorder="1" applyAlignment="1">
      <alignment horizontal="left" vertical="center" indent="1"/>
    </xf>
    <xf numFmtId="0" fontId="5" fillId="0" borderId="0" xfId="2" applyFont="1" applyAlignment="1" applyProtection="1">
      <alignment vertical="center" wrapText="1"/>
      <protection locked="0"/>
    </xf>
    <xf numFmtId="0" fontId="0" fillId="2" borderId="0" xfId="0" applyFill="1" applyAlignment="1">
      <alignment horizontal="right"/>
    </xf>
    <xf numFmtId="0" fontId="14" fillId="2" borderId="0" xfId="2" applyFont="1" applyFill="1" applyAlignment="1">
      <alignment horizontal="right" vertical="center" wrapText="1"/>
    </xf>
    <xf numFmtId="165" fontId="7" fillId="5" borderId="14" xfId="0" applyNumberFormat="1" applyFont="1" applyFill="1" applyBorder="1" applyAlignment="1">
      <alignment horizontal="right" vertical="center" wrapText="1"/>
    </xf>
    <xf numFmtId="169" fontId="7" fillId="5" borderId="0" xfId="3" quotePrefix="1" applyNumberFormat="1" applyFont="1" applyFill="1" applyBorder="1" applyAlignment="1" applyProtection="1">
      <alignment vertical="center" wrapText="1"/>
    </xf>
    <xf numFmtId="169" fontId="7" fillId="5" borderId="14" xfId="2" quotePrefix="1" applyNumberFormat="1" applyFont="1" applyFill="1" applyBorder="1" applyAlignment="1" applyProtection="1">
      <alignment horizontal="right" vertical="center"/>
      <protection locked="0"/>
    </xf>
    <xf numFmtId="0" fontId="22" fillId="0" borderId="0" xfId="2" applyFont="1" applyAlignment="1" applyProtection="1">
      <alignment vertical="center"/>
      <protection locked="0"/>
    </xf>
    <xf numFmtId="165" fontId="17" fillId="5" borderId="1" xfId="0" applyNumberFormat="1" applyFont="1" applyFill="1" applyBorder="1" applyAlignment="1">
      <alignment horizontal="right" vertical="center" wrapText="1"/>
    </xf>
    <xf numFmtId="0" fontId="19" fillId="2" borderId="0" xfId="0" applyFont="1" applyFill="1"/>
    <xf numFmtId="0" fontId="6" fillId="2" borderId="38" xfId="0" applyFont="1" applyFill="1" applyBorder="1" applyAlignment="1">
      <alignment horizontal="left" vertical="center" wrapText="1"/>
    </xf>
    <xf numFmtId="0" fontId="13" fillId="2" borderId="38" xfId="0" applyFont="1" applyFill="1" applyBorder="1" applyAlignment="1">
      <alignment horizontal="left" vertical="center" wrapText="1" indent="1"/>
    </xf>
    <xf numFmtId="0" fontId="13" fillId="2" borderId="38" xfId="0" applyFont="1" applyFill="1" applyBorder="1" applyAlignment="1">
      <alignment horizontal="left" vertical="center" wrapText="1"/>
    </xf>
    <xf numFmtId="0" fontId="6" fillId="2" borderId="38" xfId="0" applyFont="1" applyFill="1" applyBorder="1" applyAlignment="1">
      <alignment horizontal="left" vertical="center" wrapText="1" indent="1"/>
    </xf>
    <xf numFmtId="0" fontId="13" fillId="2" borderId="38" xfId="0" applyFont="1" applyFill="1" applyBorder="1" applyAlignment="1" applyProtection="1">
      <alignment horizontal="left" vertical="center" wrapText="1"/>
      <protection locked="0"/>
    </xf>
    <xf numFmtId="0" fontId="26" fillId="2" borderId="38" xfId="0" applyFont="1" applyFill="1" applyBorder="1" applyAlignment="1">
      <alignment horizontal="left" vertical="center" wrapText="1"/>
    </xf>
    <xf numFmtId="0" fontId="26" fillId="2" borderId="38" xfId="0" applyFont="1" applyFill="1" applyBorder="1" applyAlignment="1">
      <alignment horizontal="left" vertical="center" wrapText="1" indent="1"/>
    </xf>
    <xf numFmtId="0" fontId="6" fillId="2" borderId="38" xfId="0" applyFont="1" applyFill="1" applyBorder="1" applyAlignment="1" applyProtection="1">
      <alignment horizontal="left" vertical="center" wrapText="1"/>
      <protection locked="0"/>
    </xf>
    <xf numFmtId="0" fontId="13" fillId="2" borderId="39" xfId="0" applyFont="1" applyFill="1" applyBorder="1" applyAlignment="1">
      <alignment horizontal="left" vertical="center" wrapText="1"/>
    </xf>
    <xf numFmtId="167" fontId="17" fillId="2" borderId="4" xfId="3" quotePrefix="1" applyNumberFormat="1" applyFont="1" applyFill="1" applyBorder="1" applyAlignment="1" applyProtection="1">
      <alignment horizontal="left" vertical="center"/>
    </xf>
    <xf numFmtId="167" fontId="17" fillId="2" borderId="4" xfId="3" quotePrefix="1" applyNumberFormat="1" applyFont="1" applyFill="1" applyBorder="1" applyAlignment="1" applyProtection="1">
      <alignment horizontal="left"/>
    </xf>
    <xf numFmtId="0" fontId="2" fillId="2" borderId="0" xfId="0" applyFont="1" applyFill="1" applyProtection="1">
      <protection locked="0"/>
    </xf>
    <xf numFmtId="0" fontId="19" fillId="2" borderId="0" xfId="0" applyFont="1" applyFill="1" applyAlignment="1">
      <alignment vertical="center"/>
    </xf>
    <xf numFmtId="0" fontId="16" fillId="2" borderId="0" xfId="0" applyFont="1" applyFill="1" applyAlignment="1">
      <alignment horizontal="left" vertical="center"/>
    </xf>
    <xf numFmtId="0" fontId="0" fillId="2" borderId="0" xfId="0" applyFill="1" applyProtection="1">
      <protection locked="0"/>
    </xf>
    <xf numFmtId="0" fontId="16" fillId="2" borderId="0" xfId="0" applyFont="1" applyFill="1" applyAlignment="1">
      <alignment horizontal="left" vertical="center" indent="6"/>
    </xf>
    <xf numFmtId="0" fontId="9" fillId="5" borderId="0" xfId="0" applyFont="1" applyFill="1" applyAlignment="1">
      <alignment horizontal="right"/>
    </xf>
    <xf numFmtId="0" fontId="9" fillId="5" borderId="14" xfId="0" applyFont="1" applyFill="1" applyBorder="1" applyAlignment="1">
      <alignment horizontal="right"/>
    </xf>
    <xf numFmtId="173" fontId="17" fillId="5" borderId="0" xfId="5" applyNumberFormat="1" applyFont="1" applyFill="1" applyAlignment="1" applyProtection="1">
      <alignment horizontal="right" vertical="center" wrapText="1"/>
    </xf>
    <xf numFmtId="173" fontId="7" fillId="5" borderId="0" xfId="5" quotePrefix="1" applyNumberFormat="1" applyFont="1" applyFill="1" applyBorder="1" applyAlignment="1" applyProtection="1">
      <alignment horizontal="right" vertical="center" wrapText="1"/>
    </xf>
    <xf numFmtId="169" fontId="17" fillId="5" borderId="16" xfId="10" applyNumberFormat="1" applyFont="1" applyFill="1" applyBorder="1" applyAlignment="1">
      <alignment horizontal="right" vertical="center"/>
    </xf>
    <xf numFmtId="169" fontId="6" fillId="0" borderId="0" xfId="3" quotePrefix="1" applyNumberFormat="1" applyFont="1" applyFill="1" applyBorder="1" applyAlignment="1" applyProtection="1">
      <alignment vertical="center" wrapText="1"/>
    </xf>
    <xf numFmtId="169" fontId="13" fillId="0" borderId="16" xfId="10" applyNumberFormat="1" applyFont="1" applyFill="1" applyBorder="1" applyAlignment="1">
      <alignment horizontal="right" vertical="center"/>
    </xf>
    <xf numFmtId="1" fontId="13" fillId="0" borderId="16" xfId="10" applyNumberFormat="1" applyFont="1" applyFill="1" applyBorder="1" applyAlignment="1">
      <alignment horizontal="right" vertical="center"/>
    </xf>
    <xf numFmtId="169" fontId="6" fillId="0" borderId="14" xfId="2" quotePrefix="1" applyNumberFormat="1" applyFont="1" applyBorder="1" applyAlignment="1" applyProtection="1">
      <alignment horizontal="right" vertical="center"/>
      <protection locked="0"/>
    </xf>
    <xf numFmtId="3" fontId="7" fillId="5" borderId="0" xfId="0" applyNumberFormat="1" applyFont="1" applyFill="1" applyAlignment="1">
      <alignment horizontal="right" vertical="center" wrapText="1"/>
    </xf>
    <xf numFmtId="164" fontId="7" fillId="5" borderId="0" xfId="1" applyNumberFormat="1" applyFont="1" applyFill="1" applyAlignment="1">
      <alignment horizontal="right" vertical="center" wrapText="1"/>
    </xf>
    <xf numFmtId="1" fontId="17" fillId="5" borderId="16" xfId="10" applyNumberFormat="1" applyFont="1" applyFill="1" applyBorder="1" applyAlignment="1">
      <alignment horizontal="right" vertical="center"/>
    </xf>
    <xf numFmtId="1" fontId="6" fillId="0" borderId="14" xfId="2" quotePrefix="1" applyNumberFormat="1" applyFont="1" applyBorder="1" applyAlignment="1" applyProtection="1">
      <alignment horizontal="right" vertical="center"/>
      <protection locked="0"/>
    </xf>
    <xf numFmtId="1" fontId="7" fillId="5" borderId="14" xfId="2" quotePrefix="1" applyNumberFormat="1" applyFont="1" applyFill="1" applyBorder="1" applyAlignment="1" applyProtection="1">
      <alignment horizontal="right" vertical="center"/>
      <protection locked="0"/>
    </xf>
    <xf numFmtId="0" fontId="0" fillId="9" borderId="24" xfId="0" applyFill="1" applyBorder="1" applyAlignment="1">
      <alignment horizontal="right" indent="1"/>
    </xf>
    <xf numFmtId="0" fontId="36" fillId="9" borderId="24" xfId="0" applyFont="1" applyFill="1" applyBorder="1" applyAlignment="1">
      <alignment horizontal="right" indent="1"/>
    </xf>
    <xf numFmtId="0" fontId="0" fillId="9" borderId="41" xfId="0" applyFill="1" applyBorder="1" applyAlignment="1">
      <alignment horizontal="right" indent="1"/>
    </xf>
    <xf numFmtId="0" fontId="36" fillId="9" borderId="41" xfId="0" applyFont="1" applyFill="1" applyBorder="1" applyAlignment="1">
      <alignment horizontal="right" indent="1"/>
    </xf>
    <xf numFmtId="0" fontId="13" fillId="9" borderId="42" xfId="0" applyFont="1" applyFill="1" applyBorder="1"/>
    <xf numFmtId="0" fontId="0" fillId="9" borderId="41" xfId="0" applyFill="1" applyBorder="1"/>
    <xf numFmtId="0" fontId="0" fillId="9" borderId="24" xfId="0" applyFill="1" applyBorder="1"/>
    <xf numFmtId="0" fontId="73" fillId="2" borderId="0" xfId="0" applyFont="1" applyFill="1"/>
    <xf numFmtId="169" fontId="7" fillId="11" borderId="15" xfId="0" applyNumberFormat="1" applyFont="1" applyFill="1" applyBorder="1" applyAlignment="1" applyProtection="1">
      <alignment horizontal="right" vertical="center" wrapText="1"/>
      <protection locked="0"/>
    </xf>
    <xf numFmtId="0" fontId="7" fillId="5" borderId="0" xfId="0" applyFont="1" applyFill="1" applyAlignment="1" applyProtection="1">
      <alignment horizontal="right" vertical="center"/>
      <protection locked="0"/>
    </xf>
    <xf numFmtId="2" fontId="9" fillId="5" borderId="0" xfId="0" applyNumberFormat="1" applyFont="1" applyFill="1" applyAlignment="1">
      <alignment horizontal="right"/>
    </xf>
    <xf numFmtId="169" fontId="6" fillId="0" borderId="0" xfId="0" applyNumberFormat="1" applyFont="1" applyAlignment="1">
      <alignment horizontal="right"/>
    </xf>
    <xf numFmtId="0" fontId="55" fillId="2" borderId="4" xfId="0" applyFont="1" applyFill="1" applyBorder="1"/>
    <xf numFmtId="0" fontId="17" fillId="2" borderId="4" xfId="0" applyFont="1" applyFill="1" applyBorder="1"/>
    <xf numFmtId="167" fontId="7" fillId="2" borderId="43" xfId="3" quotePrefix="1" applyNumberFormat="1" applyFont="1" applyFill="1" applyBorder="1" applyAlignment="1" applyProtection="1">
      <alignment horizontal="center" vertical="center"/>
    </xf>
    <xf numFmtId="169" fontId="7" fillId="5" borderId="0" xfId="0" applyNumberFormat="1" applyFont="1" applyFill="1" applyAlignment="1">
      <alignment horizontal="right" vertical="center" wrapText="1"/>
    </xf>
    <xf numFmtId="169" fontId="7" fillId="5" borderId="14" xfId="0" applyNumberFormat="1" applyFont="1" applyFill="1" applyBorder="1" applyAlignment="1">
      <alignment horizontal="right" vertical="center" wrapText="1"/>
    </xf>
    <xf numFmtId="167" fontId="25" fillId="5" borderId="0" xfId="3" quotePrefix="1" applyNumberFormat="1" applyFont="1" applyFill="1" applyAlignment="1" applyProtection="1">
      <alignment horizontal="right" vertical="center" wrapText="1"/>
    </xf>
    <xf numFmtId="165" fontId="69" fillId="5" borderId="2" xfId="0" applyNumberFormat="1" applyFont="1" applyFill="1" applyBorder="1" applyAlignment="1">
      <alignment horizontal="right" vertical="center" wrapText="1"/>
    </xf>
    <xf numFmtId="0" fontId="0" fillId="5" borderId="0" xfId="0" applyFill="1" applyAlignment="1">
      <alignment horizontal="right" indent="1"/>
    </xf>
    <xf numFmtId="0" fontId="14" fillId="2" borderId="0" xfId="0" applyFont="1" applyFill="1" applyAlignment="1">
      <alignment horizontal="left" indent="2"/>
    </xf>
    <xf numFmtId="3" fontId="14" fillId="0" borderId="0" xfId="0" quotePrefix="1" applyNumberFormat="1" applyFont="1" applyAlignment="1">
      <alignment horizontal="right" wrapText="1"/>
    </xf>
    <xf numFmtId="3" fontId="30" fillId="5" borderId="0" xfId="0" applyNumberFormat="1" applyFont="1" applyFill="1" applyAlignment="1">
      <alignment horizontal="right" wrapText="1"/>
    </xf>
    <xf numFmtId="0" fontId="14" fillId="0" borderId="0" xfId="0" applyFont="1" applyAlignment="1">
      <alignment horizontal="right" wrapText="1"/>
    </xf>
    <xf numFmtId="166" fontId="7" fillId="0" borderId="25" xfId="0" applyNumberFormat="1" applyFont="1" applyBorder="1" applyAlignment="1">
      <alignment horizontal="left"/>
    </xf>
    <xf numFmtId="167" fontId="74" fillId="4" borderId="4" xfId="3" quotePrefix="1" applyNumberFormat="1" applyFont="1" applyFill="1" applyBorder="1" applyAlignment="1">
      <alignment horizontal="right" vertical="center"/>
    </xf>
    <xf numFmtId="0" fontId="6" fillId="0" borderId="1" xfId="2" applyFont="1" applyBorder="1" applyAlignment="1">
      <alignment horizontal="left" vertical="center" wrapText="1"/>
    </xf>
    <xf numFmtId="0" fontId="75" fillId="0" borderId="1" xfId="2" applyFont="1" applyBorder="1" applyAlignment="1" applyProtection="1">
      <alignment horizontal="right" vertical="center" wrapText="1"/>
      <protection locked="0"/>
    </xf>
    <xf numFmtId="0" fontId="74" fillId="5" borderId="1" xfId="2" applyFont="1" applyFill="1" applyBorder="1" applyAlignment="1" applyProtection="1">
      <alignment horizontal="right" vertical="center" wrapText="1"/>
      <protection locked="0"/>
    </xf>
    <xf numFmtId="0" fontId="75" fillId="2" borderId="1" xfId="2" applyFont="1" applyFill="1" applyBorder="1" applyAlignment="1">
      <alignment horizontal="right" vertical="center" wrapText="1"/>
    </xf>
    <xf numFmtId="0" fontId="0" fillId="0" borderId="0" xfId="0" applyAlignment="1">
      <alignment horizontal="right" vertical="center"/>
    </xf>
    <xf numFmtId="167" fontId="7" fillId="2" borderId="4" xfId="3" quotePrefix="1" applyNumberFormat="1" applyFont="1" applyFill="1" applyBorder="1" applyAlignment="1" applyProtection="1">
      <alignment horizontal="left" vertical="center"/>
    </xf>
    <xf numFmtId="167" fontId="7" fillId="2" borderId="4" xfId="3" quotePrefix="1" applyNumberFormat="1" applyFont="1" applyFill="1" applyBorder="1" applyAlignment="1" applyProtection="1">
      <alignment horizontal="right" vertical="center"/>
    </xf>
    <xf numFmtId="171" fontId="7" fillId="2" borderId="4" xfId="3" quotePrefix="1" applyNumberFormat="1" applyFont="1" applyFill="1" applyBorder="1" applyAlignment="1" applyProtection="1">
      <alignment horizontal="right" vertical="center"/>
    </xf>
    <xf numFmtId="171" fontId="6" fillId="2" borderId="4" xfId="3" quotePrefix="1" applyNumberFormat="1" applyFont="1" applyFill="1" applyBorder="1" applyAlignment="1" applyProtection="1">
      <alignment horizontal="right" vertical="center"/>
    </xf>
    <xf numFmtId="0" fontId="0" fillId="0" borderId="0" xfId="0" quotePrefix="1" applyAlignment="1">
      <alignment vertical="center"/>
    </xf>
    <xf numFmtId="167" fontId="6" fillId="2" borderId="4" xfId="3" quotePrefix="1" applyNumberFormat="1" applyFont="1" applyFill="1" applyBorder="1" applyAlignment="1" applyProtection="1">
      <alignment horizontal="right" vertical="center"/>
    </xf>
    <xf numFmtId="167" fontId="7" fillId="2" borderId="4" xfId="8" quotePrefix="1" applyNumberFormat="1" applyFont="1" applyFill="1" applyBorder="1" applyAlignment="1" applyProtection="1">
      <alignment horizontal="right" vertical="center"/>
    </xf>
    <xf numFmtId="170" fontId="74" fillId="9" borderId="19" xfId="0" applyNumberFormat="1" applyFont="1" applyFill="1" applyBorder="1" applyAlignment="1">
      <alignment horizontal="right" vertical="center" wrapText="1"/>
    </xf>
    <xf numFmtId="170" fontId="74" fillId="0" borderId="19" xfId="0" applyNumberFormat="1" applyFont="1" applyBorder="1" applyAlignment="1">
      <alignment horizontal="right" vertical="center" wrapText="1"/>
    </xf>
    <xf numFmtId="173" fontId="74" fillId="2" borderId="20" xfId="5" applyNumberFormat="1" applyFont="1" applyFill="1" applyBorder="1" applyAlignment="1">
      <alignment horizontal="right" vertical="center"/>
    </xf>
    <xf numFmtId="166" fontId="74" fillId="0" borderId="19" xfId="0" applyNumberFormat="1" applyFont="1" applyBorder="1" applyAlignment="1">
      <alignment horizontal="left" vertical="center"/>
    </xf>
    <xf numFmtId="0" fontId="75" fillId="0" borderId="27" xfId="0" applyFont="1" applyBorder="1" applyAlignment="1">
      <alignment horizontal="right" vertical="center"/>
    </xf>
    <xf numFmtId="169" fontId="75" fillId="0" borderId="27" xfId="0" applyNumberFormat="1" applyFont="1" applyBorder="1" applyAlignment="1">
      <alignment vertical="center"/>
    </xf>
    <xf numFmtId="169" fontId="75" fillId="0" borderId="27" xfId="0" applyNumberFormat="1" applyFont="1" applyBorder="1" applyAlignment="1">
      <alignment horizontal="right" vertical="center"/>
    </xf>
    <xf numFmtId="173" fontId="74" fillId="2" borderId="27" xfId="5" applyNumberFormat="1" applyFont="1" applyFill="1" applyBorder="1" applyAlignment="1">
      <alignment horizontal="right" vertical="center"/>
    </xf>
    <xf numFmtId="0" fontId="75" fillId="0" borderId="27" xfId="2" applyFont="1" applyBorder="1" applyAlignment="1">
      <alignment horizontal="left" vertical="center"/>
    </xf>
    <xf numFmtId="0" fontId="75" fillId="0" borderId="7" xfId="0" applyFont="1" applyBorder="1" applyAlignment="1">
      <alignment horizontal="right" vertical="center"/>
    </xf>
    <xf numFmtId="169" fontId="75" fillId="0" borderId="7" xfId="0" quotePrefix="1" applyNumberFormat="1" applyFont="1" applyBorder="1" applyAlignment="1">
      <alignment horizontal="right" vertical="center"/>
    </xf>
    <xf numFmtId="0" fontId="75" fillId="0" borderId="8" xfId="0" applyFont="1" applyBorder="1" applyAlignment="1">
      <alignment horizontal="right" vertical="center"/>
    </xf>
    <xf numFmtId="169" fontId="75" fillId="0" borderId="8" xfId="0" quotePrefix="1" applyNumberFormat="1" applyFont="1" applyBorder="1" applyAlignment="1">
      <alignment horizontal="right" vertical="center"/>
    </xf>
    <xf numFmtId="43" fontId="74" fillId="2" borderId="8" xfId="5" applyNumberFormat="1" applyFont="1" applyFill="1" applyBorder="1" applyAlignment="1">
      <alignment horizontal="right" vertical="center"/>
    </xf>
    <xf numFmtId="0" fontId="75" fillId="0" borderId="26" xfId="0" applyFont="1" applyBorder="1" applyAlignment="1">
      <alignment horizontal="right" vertical="center"/>
    </xf>
    <xf numFmtId="169" fontId="75" fillId="5" borderId="26" xfId="0" applyNumberFormat="1" applyFont="1" applyFill="1" applyBorder="1" applyAlignment="1">
      <alignment horizontal="right" vertical="center"/>
    </xf>
    <xf numFmtId="169" fontId="75" fillId="0" borderId="26" xfId="0" applyNumberFormat="1" applyFont="1" applyBorder="1" applyAlignment="1">
      <alignment vertical="center"/>
    </xf>
    <xf numFmtId="43" fontId="74" fillId="2" borderId="26" xfId="5" applyNumberFormat="1" applyFont="1" applyFill="1" applyBorder="1" applyAlignment="1">
      <alignment horizontal="right" vertical="center"/>
    </xf>
    <xf numFmtId="0" fontId="75" fillId="0" borderId="26" xfId="2" applyFont="1" applyBorder="1" applyAlignment="1">
      <alignment horizontal="left" vertical="center"/>
    </xf>
    <xf numFmtId="169" fontId="75" fillId="0" borderId="7" xfId="0" applyNumberFormat="1" applyFont="1" applyBorder="1" applyAlignment="1">
      <alignment vertical="center"/>
    </xf>
    <xf numFmtId="43" fontId="74" fillId="2" borderId="7" xfId="5" applyNumberFormat="1" applyFont="1" applyFill="1" applyBorder="1" applyAlignment="1">
      <alignment horizontal="right" vertical="center"/>
    </xf>
    <xf numFmtId="0" fontId="75" fillId="0" borderId="7" xfId="2" applyFont="1" applyBorder="1" applyAlignment="1">
      <alignment horizontal="left" vertical="center"/>
    </xf>
    <xf numFmtId="0" fontId="74" fillId="0" borderId="5" xfId="2" applyFont="1" applyBorder="1" applyAlignment="1">
      <alignment horizontal="right" wrapText="1"/>
    </xf>
    <xf numFmtId="0" fontId="74" fillId="0" borderId="5" xfId="2" applyFont="1" applyBorder="1" applyAlignment="1">
      <alignment horizontal="left" wrapText="1"/>
    </xf>
    <xf numFmtId="0" fontId="74" fillId="0" borderId="5" xfId="2" applyFont="1" applyBorder="1" applyAlignment="1">
      <alignment horizontal="left"/>
    </xf>
    <xf numFmtId="164" fontId="75" fillId="0" borderId="0" xfId="5" applyNumberFormat="1" applyFont="1" applyAlignment="1">
      <alignment horizontal="right" vertical="center" wrapText="1"/>
    </xf>
    <xf numFmtId="170" fontId="75" fillId="2" borderId="1" xfId="0" applyNumberFormat="1" applyFont="1" applyFill="1" applyBorder="1" applyAlignment="1">
      <alignment horizontal="right" vertical="center" wrapText="1"/>
    </xf>
    <xf numFmtId="169" fontId="74" fillId="5" borderId="1" xfId="5" applyNumberFormat="1" applyFont="1" applyFill="1" applyBorder="1" applyAlignment="1">
      <alignment horizontal="right" vertical="center" wrapText="1"/>
    </xf>
    <xf numFmtId="43" fontId="74" fillId="2" borderId="21" xfId="5" quotePrefix="1" applyNumberFormat="1" applyFont="1" applyFill="1" applyBorder="1" applyAlignment="1">
      <alignment horizontal="right" vertical="center"/>
    </xf>
    <xf numFmtId="166" fontId="75" fillId="0" borderId="1" xfId="0" applyNumberFormat="1" applyFont="1" applyBorder="1" applyAlignment="1">
      <alignment horizontal="left" vertical="center"/>
    </xf>
    <xf numFmtId="173" fontId="77" fillId="2" borderId="0" xfId="5" applyNumberFormat="1" applyFont="1" applyFill="1" applyAlignment="1">
      <alignment horizontal="right" vertical="center" wrapText="1"/>
    </xf>
    <xf numFmtId="173" fontId="75" fillId="2" borderId="0" xfId="5" applyNumberFormat="1" applyFont="1" applyFill="1" applyAlignment="1">
      <alignment horizontal="right" vertical="center" wrapText="1"/>
    </xf>
    <xf numFmtId="0" fontId="77" fillId="0" borderId="0" xfId="0" applyFont="1"/>
    <xf numFmtId="0" fontId="74" fillId="9" borderId="0" xfId="0" applyFont="1" applyFill="1" applyAlignment="1">
      <alignment horizontal="right"/>
    </xf>
    <xf numFmtId="43" fontId="74" fillId="2" borderId="0" xfId="5" quotePrefix="1" applyNumberFormat="1" applyFont="1" applyFill="1" applyAlignment="1">
      <alignment horizontal="right" vertical="center"/>
    </xf>
    <xf numFmtId="0" fontId="75" fillId="0" borderId="0" xfId="2" applyFont="1" applyAlignment="1">
      <alignment horizontal="left" vertical="center"/>
    </xf>
    <xf numFmtId="167" fontId="75" fillId="0" borderId="4" xfId="5" quotePrefix="1" applyNumberFormat="1" applyFont="1" applyBorder="1" applyAlignment="1">
      <alignment horizontal="right" vertical="center"/>
    </xf>
    <xf numFmtId="167" fontId="75" fillId="0" borderId="4" xfId="3" quotePrefix="1" applyNumberFormat="1" applyFont="1" applyBorder="1" applyAlignment="1">
      <alignment vertical="center"/>
    </xf>
    <xf numFmtId="167" fontId="74" fillId="2" borderId="4" xfId="8" quotePrefix="1" applyNumberFormat="1" applyFont="1" applyFill="1" applyBorder="1" applyAlignment="1">
      <alignment horizontal="right" vertical="center"/>
    </xf>
    <xf numFmtId="0" fontId="74" fillId="0" borderId="5" xfId="2" applyFont="1" applyBorder="1" applyAlignment="1">
      <alignment horizontal="right" vertical="center" wrapText="1"/>
    </xf>
    <xf numFmtId="0" fontId="74" fillId="0" borderId="5" xfId="2" applyFont="1" applyBorder="1" applyAlignment="1">
      <alignment horizontal="left" vertical="center"/>
    </xf>
    <xf numFmtId="0" fontId="3" fillId="0" borderId="0" xfId="0" applyFont="1" applyAlignment="1">
      <alignment vertical="center"/>
    </xf>
    <xf numFmtId="0" fontId="45" fillId="0" borderId="0" xfId="0" applyFont="1" applyAlignment="1">
      <alignment vertical="center"/>
    </xf>
    <xf numFmtId="167" fontId="7" fillId="2" borderId="4" xfId="5" quotePrefix="1" applyNumberFormat="1" applyFont="1" applyFill="1" applyBorder="1" applyAlignment="1">
      <alignment horizontal="left" vertical="center"/>
    </xf>
    <xf numFmtId="167" fontId="7" fillId="2" borderId="4" xfId="5" quotePrefix="1" applyNumberFormat="1" applyFont="1" applyFill="1" applyBorder="1" applyAlignment="1" applyProtection="1">
      <alignment horizontal="right" vertical="center"/>
    </xf>
    <xf numFmtId="167" fontId="6" fillId="2" borderId="4" xfId="8" quotePrefix="1" applyNumberFormat="1" applyFont="1" applyFill="1" applyBorder="1" applyAlignment="1" applyProtection="1">
      <alignment horizontal="right" vertical="center"/>
    </xf>
    <xf numFmtId="167" fontId="6" fillId="0" borderId="4" xfId="8" quotePrefix="1" applyNumberFormat="1" applyFont="1" applyFill="1" applyBorder="1" applyAlignment="1" applyProtection="1">
      <alignment horizontal="right" vertical="center"/>
    </xf>
    <xf numFmtId="164" fontId="0" fillId="0" borderId="0" xfId="0" applyNumberFormat="1" applyAlignment="1">
      <alignment vertical="center"/>
    </xf>
    <xf numFmtId="167" fontId="7" fillId="2" borderId="4" xfId="3" quotePrefix="1" applyNumberFormat="1" applyFont="1" applyFill="1" applyBorder="1" applyAlignment="1">
      <alignment horizontal="left" vertical="center"/>
    </xf>
    <xf numFmtId="167" fontId="7" fillId="0" borderId="4" xfId="3" quotePrefix="1" applyNumberFormat="1" applyFont="1" applyFill="1" applyBorder="1" applyAlignment="1" applyProtection="1">
      <alignment horizontal="right" vertical="center"/>
    </xf>
    <xf numFmtId="0" fontId="19" fillId="0" borderId="0" xfId="0" applyFont="1" applyAlignment="1">
      <alignment vertical="center"/>
    </xf>
    <xf numFmtId="167" fontId="7" fillId="0" borderId="4" xfId="3" quotePrefix="1" applyNumberFormat="1" applyFont="1" applyFill="1" applyBorder="1" applyAlignment="1">
      <alignment horizontal="left" vertical="center"/>
    </xf>
    <xf numFmtId="167" fontId="75" fillId="4" borderId="4" xfId="3" quotePrefix="1" applyNumberFormat="1" applyFont="1" applyFill="1" applyBorder="1" applyAlignment="1">
      <alignment horizontal="right"/>
    </xf>
    <xf numFmtId="167" fontId="75" fillId="0" borderId="4" xfId="3" quotePrefix="1" applyNumberFormat="1" applyFont="1" applyBorder="1" applyAlignment="1">
      <alignment horizontal="right"/>
    </xf>
    <xf numFmtId="167" fontId="74" fillId="4" borderId="4" xfId="3" quotePrefix="1" applyNumberFormat="1" applyFont="1" applyFill="1" applyBorder="1" applyAlignment="1">
      <alignment horizontal="right" indent="1"/>
    </xf>
    <xf numFmtId="167" fontId="74" fillId="0" borderId="4" xfId="3" quotePrefix="1" applyNumberFormat="1" applyFont="1" applyBorder="1" applyAlignment="1">
      <alignment horizontal="left" vertical="center"/>
    </xf>
    <xf numFmtId="167" fontId="74" fillId="0" borderId="4" xfId="3" quotePrefix="1" applyNumberFormat="1" applyFont="1" applyBorder="1" applyAlignment="1">
      <alignment horizontal="right" indent="1"/>
    </xf>
    <xf numFmtId="167" fontId="74" fillId="2" borderId="4" xfId="3" quotePrefix="1" applyNumberFormat="1" applyFont="1" applyFill="1" applyBorder="1" applyAlignment="1">
      <alignment horizontal="left" vertical="center"/>
    </xf>
    <xf numFmtId="0" fontId="78" fillId="0" borderId="0" xfId="0" applyFont="1"/>
    <xf numFmtId="169" fontId="75" fillId="0" borderId="1" xfId="5" applyNumberFormat="1" applyFont="1" applyBorder="1" applyAlignment="1">
      <alignment horizontal="right" vertical="center" wrapText="1"/>
    </xf>
    <xf numFmtId="169" fontId="75" fillId="2" borderId="1" xfId="5" applyNumberFormat="1" applyFont="1" applyFill="1" applyBorder="1" applyAlignment="1">
      <alignment horizontal="right" vertical="center" wrapText="1"/>
    </xf>
    <xf numFmtId="169" fontId="79" fillId="0" borderId="14" xfId="0" applyNumberFormat="1" applyFont="1" applyBorder="1" applyAlignment="1">
      <alignment horizontal="right"/>
    </xf>
    <xf numFmtId="169" fontId="74" fillId="11" borderId="14" xfId="0" applyNumberFormat="1" applyFont="1" applyFill="1" applyBorder="1" applyAlignment="1">
      <alignment horizontal="right"/>
    </xf>
    <xf numFmtId="0" fontId="75" fillId="0" borderId="1" xfId="2" applyFont="1" applyBorder="1" applyAlignment="1">
      <alignment horizontal="right" vertical="center" wrapText="1" indent="1"/>
    </xf>
    <xf numFmtId="169" fontId="77" fillId="0" borderId="0" xfId="0" applyNumberFormat="1" applyFont="1" applyAlignment="1">
      <alignment wrapText="1"/>
    </xf>
    <xf numFmtId="169" fontId="81" fillId="5" borderId="0" xfId="0" applyNumberFormat="1" applyFont="1" applyFill="1" applyAlignment="1" applyProtection="1">
      <alignment horizontal="right" vertical="center"/>
      <protection locked="0"/>
    </xf>
    <xf numFmtId="0" fontId="75" fillId="2" borderId="0" xfId="0" applyFont="1" applyFill="1" applyAlignment="1">
      <alignment horizontal="right" vertical="center" wrapText="1"/>
    </xf>
    <xf numFmtId="0" fontId="81" fillId="5" borderId="0" xfId="0" applyFont="1" applyFill="1" applyAlignment="1" applyProtection="1">
      <alignment horizontal="right" vertical="center"/>
      <protection locked="0"/>
    </xf>
    <xf numFmtId="169" fontId="82" fillId="0" borderId="0" xfId="0" applyNumberFormat="1" applyFont="1"/>
    <xf numFmtId="0" fontId="77" fillId="0" borderId="0" xfId="0" applyFont="1" applyAlignment="1">
      <alignment wrapText="1"/>
    </xf>
    <xf numFmtId="0" fontId="75" fillId="0" borderId="0" xfId="0" applyFont="1" applyAlignment="1">
      <alignment horizontal="right" vertical="center" wrapText="1"/>
    </xf>
    <xf numFmtId="0" fontId="79" fillId="0" borderId="0" xfId="0" applyFont="1" applyAlignment="1">
      <alignment horizontal="right"/>
    </xf>
    <xf numFmtId="0" fontId="74" fillId="5" borderId="0" xfId="0" applyFont="1" applyFill="1" applyAlignment="1">
      <alignment horizontal="right" vertical="center" wrapText="1"/>
    </xf>
    <xf numFmtId="0" fontId="77" fillId="0" borderId="0" xfId="0" applyFont="1" applyAlignment="1">
      <alignment horizontal="right" indent="1"/>
    </xf>
    <xf numFmtId="0" fontId="80" fillId="0" borderId="0" xfId="2" applyFont="1" applyAlignment="1">
      <alignment horizontal="left" vertical="center" indent="1"/>
    </xf>
    <xf numFmtId="167" fontId="7" fillId="2" borderId="4" xfId="3" quotePrefix="1" applyNumberFormat="1" applyFont="1" applyFill="1" applyBorder="1" applyAlignment="1">
      <alignment vertical="center" wrapText="1"/>
    </xf>
    <xf numFmtId="167" fontId="7" fillId="0" borderId="4" xfId="3" quotePrefix="1" applyNumberFormat="1" applyFont="1" applyFill="1" applyBorder="1" applyAlignment="1">
      <alignment vertical="center"/>
    </xf>
    <xf numFmtId="167" fontId="7" fillId="2" borderId="4" xfId="3" quotePrefix="1" applyNumberFormat="1" applyFont="1" applyFill="1" applyBorder="1" applyAlignment="1">
      <alignment vertical="center"/>
    </xf>
    <xf numFmtId="167" fontId="75" fillId="4" borderId="4" xfId="3" quotePrefix="1" applyNumberFormat="1" applyFont="1" applyFill="1" applyBorder="1" applyAlignment="1">
      <alignment horizontal="right" wrapText="1"/>
    </xf>
    <xf numFmtId="167" fontId="74" fillId="4" borderId="4" xfId="3" quotePrefix="1" applyNumberFormat="1" applyFont="1" applyFill="1" applyBorder="1" applyAlignment="1">
      <alignment horizontal="right" wrapText="1"/>
    </xf>
    <xf numFmtId="167" fontId="74" fillId="4" borderId="4" xfId="3" quotePrefix="1" applyNumberFormat="1" applyFont="1" applyFill="1" applyBorder="1" applyAlignment="1">
      <alignment horizontal="left" wrapText="1"/>
    </xf>
    <xf numFmtId="0" fontId="13" fillId="2" borderId="14" xfId="0" quotePrefix="1" applyFont="1" applyFill="1" applyBorder="1" applyAlignment="1">
      <alignment horizontal="left" vertical="center"/>
    </xf>
    <xf numFmtId="0" fontId="13" fillId="2" borderId="0" xfId="0" quotePrefix="1" applyFont="1" applyFill="1" applyAlignment="1">
      <alignment vertical="center"/>
    </xf>
    <xf numFmtId="0" fontId="7" fillId="6" borderId="4" xfId="0" applyFont="1" applyFill="1" applyBorder="1" applyAlignment="1">
      <alignment vertical="center"/>
    </xf>
    <xf numFmtId="167" fontId="7" fillId="4" borderId="4" xfId="3" quotePrefix="1" applyNumberFormat="1" applyFont="1" applyFill="1" applyBorder="1" applyAlignment="1" applyProtection="1">
      <alignment horizontal="left" vertical="center"/>
    </xf>
    <xf numFmtId="0" fontId="7" fillId="0" borderId="4" xfId="0" applyFont="1" applyBorder="1" applyAlignment="1">
      <alignment vertical="center"/>
    </xf>
    <xf numFmtId="164" fontId="6" fillId="2" borderId="0" xfId="1" applyNumberFormat="1" applyFont="1" applyFill="1" applyAlignment="1">
      <alignment horizontal="right" wrapText="1"/>
    </xf>
    <xf numFmtId="3" fontId="7" fillId="2" borderId="34" xfId="0" applyNumberFormat="1" applyFont="1" applyFill="1" applyBorder="1" applyAlignment="1">
      <alignment horizontal="right" wrapText="1"/>
    </xf>
    <xf numFmtId="0" fontId="26" fillId="2" borderId="0" xfId="0" applyFont="1" applyFill="1" applyAlignment="1">
      <alignment horizontal="right" wrapText="1"/>
    </xf>
    <xf numFmtId="3" fontId="6" fillId="2" borderId="34" xfId="0" applyNumberFormat="1" applyFont="1" applyFill="1" applyBorder="1" applyAlignment="1">
      <alignment horizontal="right" wrapText="1"/>
    </xf>
    <xf numFmtId="164" fontId="6" fillId="2" borderId="0" xfId="5" applyNumberFormat="1" applyFont="1" applyFill="1" applyBorder="1" applyAlignment="1">
      <alignment horizontal="right" wrapText="1"/>
    </xf>
    <xf numFmtId="0" fontId="6" fillId="2" borderId="34" xfId="0" applyFont="1" applyFill="1" applyBorder="1" applyAlignment="1">
      <alignment horizontal="right" wrapText="1"/>
    </xf>
    <xf numFmtId="164" fontId="7" fillId="9" borderId="25" xfId="1" applyNumberFormat="1" applyFont="1" applyFill="1" applyBorder="1" applyAlignment="1">
      <alignment horizontal="right" wrapText="1"/>
    </xf>
    <xf numFmtId="164" fontId="6" fillId="2" borderId="0" xfId="8" applyNumberFormat="1" applyFont="1" applyFill="1" applyAlignment="1" applyProtection="1">
      <alignment horizontal="right" wrapText="1"/>
    </xf>
    <xf numFmtId="165" fontId="6" fillId="2" borderId="11" xfId="8" applyNumberFormat="1" applyFont="1" applyFill="1" applyBorder="1" applyAlignment="1" applyProtection="1">
      <alignment horizontal="right" wrapText="1"/>
    </xf>
    <xf numFmtId="164" fontId="6" fillId="2" borderId="11" xfId="8" applyNumberFormat="1" applyFont="1" applyFill="1" applyBorder="1" applyAlignment="1" applyProtection="1">
      <alignment horizontal="right" wrapText="1"/>
    </xf>
    <xf numFmtId="165" fontId="6" fillId="2" borderId="12" xfId="8" applyNumberFormat="1" applyFont="1" applyFill="1" applyBorder="1" applyAlignment="1" applyProtection="1">
      <alignment horizontal="right" wrapText="1"/>
    </xf>
    <xf numFmtId="165" fontId="6" fillId="2" borderId="13" xfId="8" applyNumberFormat="1" applyFont="1" applyFill="1" applyBorder="1" applyAlignment="1" applyProtection="1">
      <alignment horizontal="right" wrapText="1"/>
    </xf>
    <xf numFmtId="165" fontId="13" fillId="2" borderId="3" xfId="0" applyNumberFormat="1" applyFont="1" applyFill="1" applyBorder="1" applyAlignment="1">
      <alignment horizontal="right" vertical="center" wrapText="1"/>
    </xf>
    <xf numFmtId="165" fontId="6" fillId="2" borderId="3" xfId="0" applyNumberFormat="1" applyFont="1" applyFill="1" applyBorder="1" applyAlignment="1">
      <alignment horizontal="right" vertical="center" wrapText="1"/>
    </xf>
    <xf numFmtId="164" fontId="6" fillId="2" borderId="3" xfId="5" applyNumberFormat="1" applyFont="1" applyFill="1" applyBorder="1" applyAlignment="1" applyProtection="1">
      <alignment horizontal="right" vertical="center" wrapText="1"/>
    </xf>
    <xf numFmtId="165" fontId="13" fillId="2" borderId="2" xfId="0" applyNumberFormat="1" applyFont="1" applyFill="1" applyBorder="1" applyAlignment="1">
      <alignment horizontal="right" vertical="center" wrapText="1"/>
    </xf>
    <xf numFmtId="165" fontId="6" fillId="2" borderId="2" xfId="0" applyNumberFormat="1" applyFont="1" applyFill="1" applyBorder="1" applyAlignment="1">
      <alignment horizontal="right" vertical="center" wrapText="1"/>
    </xf>
    <xf numFmtId="164" fontId="6" fillId="2" borderId="0" xfId="5" applyNumberFormat="1" applyFont="1" applyFill="1" applyBorder="1" applyAlignment="1" applyProtection="1">
      <alignment horizontal="right" wrapText="1"/>
    </xf>
    <xf numFmtId="164" fontId="13" fillId="2" borderId="30" xfId="5" applyNumberFormat="1" applyFont="1" applyFill="1" applyBorder="1" applyAlignment="1" applyProtection="1">
      <alignment horizontal="right" vertical="center" wrapText="1"/>
    </xf>
    <xf numFmtId="164" fontId="6" fillId="2" borderId="1" xfId="5" applyNumberFormat="1" applyFont="1" applyFill="1" applyBorder="1" applyAlignment="1" applyProtection="1">
      <alignment horizontal="right" vertical="center" wrapText="1"/>
    </xf>
    <xf numFmtId="0" fontId="75" fillId="2" borderId="1" xfId="2" applyFont="1" applyFill="1" applyBorder="1" applyAlignment="1">
      <alignment horizontal="left" vertical="center" indent="1"/>
    </xf>
    <xf numFmtId="0" fontId="75" fillId="0" borderId="0" xfId="2" applyFont="1" applyAlignment="1">
      <alignment horizontal="left" vertical="center" indent="1"/>
    </xf>
    <xf numFmtId="0" fontId="84" fillId="0" borderId="6" xfId="0" applyFont="1" applyBorder="1" applyAlignment="1">
      <alignment horizontal="right" vertical="center" indent="1"/>
    </xf>
    <xf numFmtId="168" fontId="81" fillId="5" borderId="6" xfId="0" applyNumberFormat="1" applyFont="1" applyFill="1" applyBorder="1" applyAlignment="1">
      <alignment horizontal="right" vertical="center" wrapText="1"/>
    </xf>
    <xf numFmtId="168" fontId="79" fillId="0" borderId="29" xfId="1" applyNumberFormat="1" applyFont="1" applyBorder="1" applyAlignment="1">
      <alignment horizontal="right" vertical="center" wrapText="1"/>
    </xf>
    <xf numFmtId="168" fontId="77" fillId="0" borderId="6" xfId="0" applyNumberFormat="1" applyFont="1" applyBorder="1" applyAlignment="1">
      <alignment horizontal="right" vertical="center" wrapText="1"/>
    </xf>
    <xf numFmtId="169" fontId="75" fillId="2" borderId="0" xfId="0" applyNumberFormat="1" applyFont="1" applyFill="1" applyAlignment="1">
      <alignment horizontal="right" vertical="center" wrapText="1"/>
    </xf>
    <xf numFmtId="170" fontId="77" fillId="2" borderId="1" xfId="0" applyNumberFormat="1" applyFont="1" applyFill="1" applyBorder="1" applyAlignment="1">
      <alignment horizontal="right" vertical="center" wrapText="1"/>
    </xf>
    <xf numFmtId="164" fontId="7" fillId="11" borderId="0" xfId="5" applyNumberFormat="1" applyFont="1" applyFill="1" applyAlignment="1" applyProtection="1">
      <alignment horizontal="right" vertical="center" wrapText="1"/>
      <protection locked="0"/>
    </xf>
    <xf numFmtId="3" fontId="30" fillId="5" borderId="0" xfId="0" quotePrefix="1" applyNumberFormat="1" applyFont="1" applyFill="1" applyAlignment="1">
      <alignment horizontal="right" wrapText="1"/>
    </xf>
    <xf numFmtId="0" fontId="14" fillId="0" borderId="0" xfId="2" applyFont="1" applyAlignment="1">
      <alignment horizontal="left" vertical="center" indent="1"/>
    </xf>
    <xf numFmtId="3" fontId="6" fillId="0" borderId="28" xfId="0" applyNumberFormat="1" applyFont="1" applyBorder="1" applyAlignment="1">
      <alignment horizontal="right" wrapText="1"/>
    </xf>
    <xf numFmtId="3" fontId="6" fillId="2" borderId="30" xfId="0" applyNumberFormat="1" applyFont="1" applyFill="1" applyBorder="1" applyAlignment="1">
      <alignment horizontal="right" wrapText="1"/>
    </xf>
    <xf numFmtId="164" fontId="7" fillId="11" borderId="15" xfId="5" applyNumberFormat="1" applyFont="1" applyFill="1" applyBorder="1" applyAlignment="1" applyProtection="1">
      <alignment horizontal="right" vertical="center" wrapText="1"/>
      <protection locked="0"/>
    </xf>
    <xf numFmtId="164" fontId="7" fillId="7" borderId="0" xfId="1" applyNumberFormat="1" applyFont="1" applyFill="1" applyAlignment="1">
      <alignment horizontal="right" wrapText="1"/>
    </xf>
    <xf numFmtId="3" fontId="7" fillId="5" borderId="33" xfId="0" applyNumberFormat="1" applyFont="1" applyFill="1" applyBorder="1" applyAlignment="1">
      <alignment horizontal="right" wrapText="1"/>
    </xf>
    <xf numFmtId="168" fontId="7" fillId="2" borderId="13" xfId="8" applyNumberFormat="1" applyFont="1" applyFill="1" applyBorder="1" applyAlignment="1">
      <alignment horizontal="right" wrapText="1"/>
    </xf>
    <xf numFmtId="164" fontId="6" fillId="2" borderId="0" xfId="5" applyNumberFormat="1" applyFont="1" applyFill="1" applyAlignment="1">
      <alignment horizontal="right" wrapText="1"/>
    </xf>
    <xf numFmtId="0" fontId="3" fillId="2" borderId="0" xfId="0" applyFont="1" applyFill="1" applyAlignment="1">
      <alignment horizontal="left" vertical="center"/>
    </xf>
    <xf numFmtId="167" fontId="7" fillId="2" borderId="0" xfId="3" quotePrefix="1" applyNumberFormat="1" applyFont="1" applyFill="1" applyBorder="1" applyAlignment="1" applyProtection="1">
      <alignment horizontal="left" vertical="center"/>
    </xf>
    <xf numFmtId="0" fontId="83" fillId="0" borderId="0" xfId="2" applyFont="1" applyAlignment="1">
      <alignment vertical="center"/>
    </xf>
    <xf numFmtId="169" fontId="6" fillId="2" borderId="7" xfId="0" applyNumberFormat="1" applyFont="1" applyFill="1" applyBorder="1" applyAlignment="1">
      <alignment vertical="center"/>
    </xf>
    <xf numFmtId="169" fontId="6" fillId="5" borderId="27" xfId="0" applyNumberFormat="1" applyFont="1" applyFill="1" applyBorder="1" applyAlignment="1">
      <alignment horizontal="right" vertical="center"/>
    </xf>
    <xf numFmtId="169" fontId="6" fillId="5" borderId="26" xfId="0" applyNumberFormat="1" applyFont="1" applyFill="1" applyBorder="1" applyAlignment="1">
      <alignment horizontal="right" vertical="center"/>
    </xf>
    <xf numFmtId="3" fontId="6" fillId="9" borderId="25" xfId="0" applyNumberFormat="1" applyFont="1" applyFill="1" applyBorder="1" applyAlignment="1">
      <alignment horizontal="right" wrapText="1"/>
    </xf>
    <xf numFmtId="0" fontId="36" fillId="0" borderId="0" xfId="0" applyFont="1" applyAlignment="1">
      <alignment horizontal="right" wrapText="1"/>
    </xf>
    <xf numFmtId="3" fontId="34" fillId="10" borderId="17" xfId="0" applyNumberFormat="1" applyFont="1" applyFill="1" applyBorder="1" applyAlignment="1">
      <alignment horizontal="right" vertical="center" shrinkToFit="1"/>
    </xf>
    <xf numFmtId="170" fontId="34" fillId="2" borderId="17" xfId="0" applyNumberFormat="1" applyFont="1" applyFill="1" applyBorder="1" applyAlignment="1">
      <alignment horizontal="right" vertical="center" shrinkToFit="1"/>
    </xf>
    <xf numFmtId="170" fontId="34" fillId="2" borderId="32" xfId="0" applyNumberFormat="1" applyFont="1" applyFill="1" applyBorder="1" applyAlignment="1">
      <alignment horizontal="right" vertical="center" shrinkToFit="1"/>
    </xf>
    <xf numFmtId="3" fontId="34" fillId="10" borderId="32" xfId="0" applyNumberFormat="1" applyFont="1" applyFill="1" applyBorder="1" applyAlignment="1">
      <alignment horizontal="right" vertical="center" shrinkToFit="1"/>
    </xf>
    <xf numFmtId="170" fontId="35" fillId="2" borderId="9" xfId="0" applyNumberFormat="1" applyFont="1" applyFill="1" applyBorder="1" applyAlignment="1">
      <alignment horizontal="right" vertical="center" wrapText="1"/>
    </xf>
    <xf numFmtId="170" fontId="2" fillId="2" borderId="0" xfId="0" applyNumberFormat="1" applyFont="1" applyFill="1" applyAlignment="1">
      <alignment horizontal="right"/>
    </xf>
    <xf numFmtId="170" fontId="35" fillId="2" borderId="9" xfId="0" applyNumberFormat="1" applyFont="1" applyFill="1" applyBorder="1" applyAlignment="1">
      <alignment horizontal="right" vertical="center"/>
    </xf>
    <xf numFmtId="168" fontId="7" fillId="9" borderId="13" xfId="8" applyNumberFormat="1" applyFont="1" applyFill="1" applyBorder="1" applyAlignment="1">
      <alignment horizontal="right" wrapText="1"/>
    </xf>
    <xf numFmtId="173" fontId="7" fillId="5" borderId="0" xfId="5" applyNumberFormat="1" applyFont="1" applyFill="1" applyAlignment="1" applyProtection="1">
      <alignment horizontal="right" vertical="center" wrapText="1"/>
      <protection locked="0"/>
    </xf>
    <xf numFmtId="0" fontId="85" fillId="2" borderId="0" xfId="0" applyFont="1" applyFill="1"/>
    <xf numFmtId="0" fontId="55" fillId="2" borderId="0" xfId="0" applyFont="1" applyFill="1"/>
    <xf numFmtId="1" fontId="86" fillId="5" borderId="14" xfId="0" applyNumberFormat="1" applyFont="1" applyFill="1" applyBorder="1" applyAlignment="1">
      <alignment horizontal="right" vertical="center" wrapText="1"/>
    </xf>
    <xf numFmtId="1" fontId="87" fillId="5" borderId="0" xfId="0" applyNumberFormat="1" applyFont="1" applyFill="1" applyAlignment="1">
      <alignment horizontal="right" vertical="center" wrapText="1"/>
    </xf>
    <xf numFmtId="0" fontId="88" fillId="2" borderId="0" xfId="0" applyFont="1" applyFill="1"/>
    <xf numFmtId="3" fontId="6" fillId="2" borderId="17" xfId="0" applyNumberFormat="1" applyFont="1" applyFill="1" applyBorder="1" applyAlignment="1">
      <alignment horizontal="right" vertical="center" shrinkToFit="1"/>
    </xf>
    <xf numFmtId="3" fontId="6" fillId="10" borderId="17" xfId="0" applyNumberFormat="1" applyFont="1" applyFill="1" applyBorder="1" applyAlignment="1">
      <alignment horizontal="right" vertical="center" shrinkToFit="1"/>
    </xf>
    <xf numFmtId="3" fontId="6" fillId="2" borderId="36" xfId="0" applyNumberFormat="1" applyFont="1" applyFill="1" applyBorder="1" applyAlignment="1">
      <alignment horizontal="right" vertical="center" shrinkToFit="1"/>
    </xf>
    <xf numFmtId="3" fontId="6" fillId="2" borderId="32" xfId="0" applyNumberFormat="1" applyFont="1" applyFill="1" applyBorder="1" applyAlignment="1">
      <alignment horizontal="right" vertical="center" shrinkToFit="1"/>
    </xf>
    <xf numFmtId="3" fontId="6" fillId="10" borderId="36" xfId="0" applyNumberFormat="1" applyFont="1" applyFill="1" applyBorder="1" applyAlignment="1">
      <alignment horizontal="right" vertical="center" shrinkToFit="1"/>
    </xf>
    <xf numFmtId="0" fontId="7" fillId="5" borderId="9" xfId="0" applyFont="1" applyFill="1" applyBorder="1" applyAlignment="1">
      <alignment vertical="center"/>
    </xf>
    <xf numFmtId="0" fontId="17" fillId="5" borderId="9" xfId="0" applyFont="1" applyFill="1" applyBorder="1" applyAlignment="1">
      <alignment horizontal="center" vertical="center" wrapText="1"/>
    </xf>
    <xf numFmtId="3" fontId="7" fillId="5" borderId="24" xfId="0" applyNumberFormat="1" applyFont="1" applyFill="1" applyBorder="1" applyAlignment="1">
      <alignment horizontal="right" vertical="center" wrapText="1"/>
    </xf>
    <xf numFmtId="3" fontId="7" fillId="5" borderId="9" xfId="0" applyNumberFormat="1" applyFont="1" applyFill="1" applyBorder="1" applyAlignment="1">
      <alignment horizontal="right" vertical="center" wrapText="1"/>
    </xf>
    <xf numFmtId="170" fontId="35" fillId="5" borderId="9" xfId="0" applyNumberFormat="1" applyFont="1" applyFill="1" applyBorder="1" applyAlignment="1">
      <alignment horizontal="right" vertical="center" wrapText="1"/>
    </xf>
    <xf numFmtId="170" fontId="2" fillId="5" borderId="0" xfId="0" applyNumberFormat="1" applyFont="1" applyFill="1" applyAlignment="1">
      <alignment horizontal="right"/>
    </xf>
    <xf numFmtId="170" fontId="35" fillId="5" borderId="9" xfId="0" applyNumberFormat="1" applyFont="1" applyFill="1" applyBorder="1" applyAlignment="1">
      <alignment horizontal="right" vertical="center"/>
    </xf>
    <xf numFmtId="3" fontId="7" fillId="2" borderId="17" xfId="0" applyNumberFormat="1" applyFont="1" applyFill="1" applyBorder="1" applyAlignment="1">
      <alignment horizontal="right" vertical="center" shrinkToFit="1"/>
    </xf>
    <xf numFmtId="170" fontId="6" fillId="2" borderId="17" xfId="0" applyNumberFormat="1" applyFont="1" applyFill="1" applyBorder="1" applyAlignment="1">
      <alignment horizontal="right" vertical="center" shrinkToFit="1"/>
    </xf>
    <xf numFmtId="3" fontId="7" fillId="2" borderId="36" xfId="0" applyNumberFormat="1" applyFont="1" applyFill="1" applyBorder="1" applyAlignment="1">
      <alignment horizontal="right" vertical="center" shrinkToFit="1"/>
    </xf>
    <xf numFmtId="170" fontId="6" fillId="2" borderId="36" xfId="0" applyNumberFormat="1" applyFont="1" applyFill="1" applyBorder="1" applyAlignment="1">
      <alignment horizontal="right" vertical="center" shrinkToFit="1"/>
    </xf>
    <xf numFmtId="170" fontId="6" fillId="2" borderId="32" xfId="0" applyNumberFormat="1" applyFont="1" applyFill="1" applyBorder="1" applyAlignment="1">
      <alignment horizontal="right" vertical="center" shrinkToFit="1"/>
    </xf>
    <xf numFmtId="170" fontId="7" fillId="5" borderId="24" xfId="0" applyNumberFormat="1" applyFont="1" applyFill="1" applyBorder="1" applyAlignment="1">
      <alignment horizontal="right" vertical="center" wrapText="1"/>
    </xf>
    <xf numFmtId="170" fontId="7" fillId="5" borderId="9" xfId="0" applyNumberFormat="1" applyFont="1" applyFill="1" applyBorder="1" applyAlignment="1">
      <alignment horizontal="right" vertical="center" wrapText="1"/>
    </xf>
    <xf numFmtId="3" fontId="7" fillId="5" borderId="9" xfId="0" applyNumberFormat="1" applyFont="1" applyFill="1" applyBorder="1" applyAlignment="1">
      <alignment horizontal="right" vertical="center"/>
    </xf>
    <xf numFmtId="9" fontId="0" fillId="2" borderId="0" xfId="6" applyFont="1" applyFill="1" applyAlignment="1">
      <alignment horizontal="center" vertical="center"/>
    </xf>
    <xf numFmtId="170" fontId="7" fillId="2" borderId="9" xfId="0" applyNumberFormat="1" applyFont="1" applyFill="1" applyBorder="1" applyAlignment="1">
      <alignment horizontal="right" vertical="center" wrapText="1"/>
    </xf>
    <xf numFmtId="9" fontId="7" fillId="2" borderId="9" xfId="6" applyFont="1" applyFill="1" applyBorder="1" applyAlignment="1">
      <alignment horizontal="right" vertical="center" wrapText="1"/>
    </xf>
    <xf numFmtId="0" fontId="17" fillId="2" borderId="0" xfId="0" applyFont="1" applyFill="1" applyAlignment="1">
      <alignment horizontal="center" vertical="center" wrapText="1"/>
    </xf>
    <xf numFmtId="170" fontId="35" fillId="2" borderId="0" xfId="0" applyNumberFormat="1" applyFont="1" applyFill="1" applyAlignment="1">
      <alignment horizontal="right" vertical="center" wrapText="1"/>
    </xf>
    <xf numFmtId="170" fontId="35" fillId="2" borderId="0" xfId="0" applyNumberFormat="1" applyFont="1" applyFill="1" applyAlignment="1">
      <alignment horizontal="right" vertical="center"/>
    </xf>
    <xf numFmtId="9" fontId="7" fillId="2" borderId="0" xfId="6" applyFont="1" applyFill="1" applyBorder="1" applyAlignment="1">
      <alignment horizontal="right" vertical="center" wrapText="1"/>
    </xf>
    <xf numFmtId="167" fontId="6" fillId="2" borderId="0" xfId="3" quotePrefix="1" applyNumberFormat="1" applyFont="1" applyFill="1" applyBorder="1" applyAlignment="1" applyProtection="1">
      <alignment horizontal="left" vertical="center"/>
    </xf>
    <xf numFmtId="3" fontId="6" fillId="9" borderId="0" xfId="0" applyNumberFormat="1" applyFont="1" applyFill="1" applyAlignment="1">
      <alignment horizontal="right" wrapText="1"/>
    </xf>
    <xf numFmtId="170" fontId="74" fillId="2" borderId="19" xfId="0" applyNumberFormat="1" applyFont="1" applyFill="1" applyBorder="1" applyAlignment="1">
      <alignment horizontal="right" vertical="center" wrapText="1"/>
    </xf>
    <xf numFmtId="0" fontId="6" fillId="9" borderId="40" xfId="0" applyFont="1" applyFill="1" applyBorder="1"/>
    <xf numFmtId="0" fontId="6" fillId="9" borderId="42" xfId="0" applyFont="1" applyFill="1" applyBorder="1"/>
    <xf numFmtId="0" fontId="17" fillId="2" borderId="0" xfId="0" applyFont="1" applyFill="1"/>
    <xf numFmtId="2" fontId="30" fillId="5" borderId="0" xfId="0" quotePrefix="1" applyNumberFormat="1" applyFont="1" applyFill="1" applyAlignment="1">
      <alignment horizontal="right" wrapText="1"/>
    </xf>
    <xf numFmtId="3" fontId="7" fillId="10" borderId="25" xfId="0" applyNumberFormat="1" applyFont="1" applyFill="1" applyBorder="1" applyAlignment="1">
      <alignment horizontal="right" wrapText="1"/>
    </xf>
    <xf numFmtId="3" fontId="7" fillId="10" borderId="0" xfId="0" applyNumberFormat="1" applyFont="1" applyFill="1" applyAlignment="1">
      <alignment horizontal="right" wrapText="1"/>
    </xf>
    <xf numFmtId="3" fontId="6" fillId="10" borderId="0" xfId="0" applyNumberFormat="1" applyFont="1" applyFill="1" applyAlignment="1">
      <alignment horizontal="right" wrapText="1"/>
    </xf>
    <xf numFmtId="164" fontId="6" fillId="10" borderId="0" xfId="5" applyNumberFormat="1" applyFont="1" applyFill="1" applyBorder="1" applyAlignment="1">
      <alignment horizontal="right" wrapText="1"/>
    </xf>
    <xf numFmtId="0" fontId="6" fillId="10" borderId="0" xfId="0" applyFont="1" applyFill="1" applyAlignment="1">
      <alignment horizontal="right" wrapText="1"/>
    </xf>
    <xf numFmtId="164" fontId="7" fillId="10" borderId="0" xfId="5" applyNumberFormat="1" applyFont="1" applyFill="1" applyAlignment="1">
      <alignment horizontal="right" wrapText="1"/>
    </xf>
    <xf numFmtId="0" fontId="7" fillId="10" borderId="0" xfId="0" applyFont="1" applyFill="1" applyAlignment="1">
      <alignment horizontal="right" wrapText="1"/>
    </xf>
    <xf numFmtId="0" fontId="91" fillId="0" borderId="0" xfId="2" applyFont="1" applyAlignment="1">
      <alignment vertical="center"/>
    </xf>
    <xf numFmtId="0" fontId="6" fillId="0" borderId="26" xfId="2" applyFont="1" applyBorder="1" applyAlignment="1">
      <alignment horizontal="left" vertical="center"/>
    </xf>
    <xf numFmtId="0" fontId="6" fillId="2" borderId="0" xfId="0" applyFont="1" applyFill="1" applyAlignment="1">
      <alignment vertical="center" wrapText="1" readingOrder="1"/>
    </xf>
    <xf numFmtId="0" fontId="13" fillId="2" borderId="0" xfId="0" applyFont="1" applyFill="1" applyAlignment="1">
      <alignment wrapText="1"/>
    </xf>
    <xf numFmtId="0" fontId="0" fillId="5" borderId="0" xfId="0" applyFill="1"/>
    <xf numFmtId="0" fontId="4" fillId="5" borderId="0" xfId="0" applyFont="1" applyFill="1" applyAlignment="1">
      <alignment horizontal="left" vertical="top" wrapText="1"/>
    </xf>
    <xf numFmtId="167" fontId="75" fillId="0" borderId="4" xfId="5" quotePrefix="1" applyNumberFormat="1" applyFont="1" applyBorder="1" applyAlignment="1">
      <alignment horizontal="right" wrapText="1"/>
    </xf>
    <xf numFmtId="0" fontId="65" fillId="0" borderId="10" xfId="0" applyFont="1" applyBorder="1" applyAlignment="1">
      <alignment horizontal="right" vertical="center" wrapText="1"/>
    </xf>
    <xf numFmtId="0" fontId="76" fillId="0" borderId="10" xfId="0" applyFont="1" applyBorder="1" applyAlignment="1">
      <alignment horizontal="right" vertical="center" wrapText="1"/>
    </xf>
    <xf numFmtId="0" fontId="76" fillId="0" borderId="26" xfId="0" applyFont="1" applyBorder="1" applyAlignment="1">
      <alignment horizontal="right" vertical="center" wrapText="1"/>
    </xf>
    <xf numFmtId="169" fontId="75" fillId="0" borderId="8" xfId="0" quotePrefix="1" applyNumberFormat="1" applyFont="1" applyBorder="1" applyAlignment="1">
      <alignment horizontal="right" vertical="center"/>
    </xf>
    <xf numFmtId="169" fontId="75" fillId="0" borderId="7" xfId="0" quotePrefix="1" applyNumberFormat="1" applyFont="1" applyBorder="1" applyAlignment="1">
      <alignment horizontal="right" vertical="center"/>
    </xf>
    <xf numFmtId="169" fontId="6" fillId="0" borderId="8" xfId="0" quotePrefix="1" applyNumberFormat="1" applyFont="1" applyBorder="1" applyAlignment="1">
      <alignment horizontal="right" vertical="center"/>
    </xf>
    <xf numFmtId="0" fontId="47" fillId="0" borderId="0" xfId="0" applyFont="1" applyAlignment="1">
      <alignment horizontal="center"/>
    </xf>
    <xf numFmtId="0" fontId="7" fillId="2" borderId="43" xfId="0" applyFont="1" applyFill="1" applyBorder="1" applyAlignment="1">
      <alignment horizontal="center" vertical="center"/>
    </xf>
    <xf numFmtId="167" fontId="7" fillId="2" borderId="43" xfId="3" quotePrefix="1" applyNumberFormat="1" applyFont="1" applyFill="1" applyBorder="1" applyAlignment="1" applyProtection="1">
      <alignment horizontal="center" vertical="center"/>
    </xf>
    <xf numFmtId="167" fontId="7" fillId="2" borderId="0" xfId="3" quotePrefix="1" applyNumberFormat="1" applyFont="1" applyFill="1" applyBorder="1" applyAlignment="1" applyProtection="1">
      <alignment horizontal="center" vertical="center"/>
    </xf>
    <xf numFmtId="167" fontId="7" fillId="4" borderId="9" xfId="3" applyNumberFormat="1" applyFont="1" applyFill="1" applyBorder="1" applyAlignment="1">
      <alignment horizontal="center"/>
    </xf>
    <xf numFmtId="167" fontId="7" fillId="2" borderId="18" xfId="3" quotePrefix="1" applyNumberFormat="1" applyFont="1" applyFill="1" applyBorder="1" applyAlignment="1">
      <alignment horizontal="center"/>
    </xf>
    <xf numFmtId="167" fontId="6" fillId="2" borderId="18" xfId="3" quotePrefix="1" applyNumberFormat="1" applyFont="1" applyFill="1" applyBorder="1" applyAlignment="1">
      <alignment horizontal="center"/>
    </xf>
  </cellXfs>
  <cellStyles count="11">
    <cellStyle name="Comma" xfId="1" builtinId="3"/>
    <cellStyle name="Comma 2" xfId="5" xr:uid="{00000000-0005-0000-0000-000001000000}"/>
    <cellStyle name="Comma 2 2" xfId="8" xr:uid="{BA79D41D-DC8F-4C07-B1AD-4492465AB6B7}"/>
    <cellStyle name="Comma 2 45" xfId="10" xr:uid="{5673E107-D4DC-4942-ABCE-B65CE5C6DCCC}"/>
    <cellStyle name="Comma 3" xfId="9" xr:uid="{9009AC34-9550-48DE-9DFC-23799D584449}"/>
    <cellStyle name="Comma 5 2 2" xfId="3" xr:uid="{00000000-0005-0000-0000-000002000000}"/>
    <cellStyle name="Comma 5 2 2 2" xfId="7" xr:uid="{2FDF00AD-17DE-427A-981A-E98BFA80EAC4}"/>
    <cellStyle name="Hyperlink" xfId="4" builtinId="8"/>
    <cellStyle name="Normal" xfId="0" builtinId="0"/>
    <cellStyle name="Normal_BS" xfId="2" xr:uid="{00000000-0005-0000-0000-000005000000}"/>
    <cellStyle name="Percent" xfId="6" builtinId="5"/>
  </cellStyles>
  <dxfs count="6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9966"/>
      <color rgb="FFFF00FF"/>
      <color rgb="FF5AC3E0"/>
      <color rgb="FFFFD8C5"/>
      <color rgb="FFB2E3F4"/>
      <color rgb="FFFFCAAF"/>
      <color rgb="FFFDFDCF"/>
      <color rgb="FF00CC99"/>
      <color rgb="FF9771F5"/>
      <color rgb="FF819A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hyperlink" Target="#GLOSSARY!A1"/><Relationship Id="rId18" Type="http://schemas.openxmlformats.org/officeDocument/2006/relationships/image" Target="../media/image9.png"/><Relationship Id="rId26" Type="http://schemas.openxmlformats.org/officeDocument/2006/relationships/image" Target="../media/image13.png"/><Relationship Id="rId3" Type="http://schemas.openxmlformats.org/officeDocument/2006/relationships/hyperlink" Target="#Customers!A1"/><Relationship Id="rId21" Type="http://schemas.openxmlformats.org/officeDocument/2006/relationships/hyperlink" Target="#'Training, health &amp; safety'!A1"/><Relationship Id="rId7" Type="http://schemas.openxmlformats.org/officeDocument/2006/relationships/hyperlink" Target="#'Energy consumption'!A1"/><Relationship Id="rId12" Type="http://schemas.openxmlformats.org/officeDocument/2006/relationships/image" Target="../media/image6.png"/><Relationship Id="rId17" Type="http://schemas.openxmlformats.org/officeDocument/2006/relationships/hyperlink" Target="#People!A1"/><Relationship Id="rId25" Type="http://schemas.openxmlformats.org/officeDocument/2006/relationships/hyperlink" Target="#'GHG emissions'!A1"/><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29" Type="http://schemas.openxmlformats.org/officeDocument/2006/relationships/image" Target="../media/image15.png"/><Relationship Id="rId1" Type="http://schemas.openxmlformats.org/officeDocument/2006/relationships/hyperlink" Target="#Communities!A1"/><Relationship Id="rId6" Type="http://schemas.openxmlformats.org/officeDocument/2006/relationships/image" Target="../media/image3.png"/><Relationship Id="rId11" Type="http://schemas.openxmlformats.org/officeDocument/2006/relationships/hyperlink" Target="#'Sustainable financing'!A1"/><Relationship Id="rId24" Type="http://schemas.openxmlformats.org/officeDocument/2006/relationships/image" Target="../media/image12.png"/><Relationship Id="rId5" Type="http://schemas.openxmlformats.org/officeDocument/2006/relationships/hyperlink" Target="#'Diversity &amp; inclusion'!A1"/><Relationship Id="rId15" Type="http://schemas.openxmlformats.org/officeDocument/2006/relationships/hyperlink" Target="#Governance!A1"/><Relationship Id="rId23" Type="http://schemas.openxmlformats.org/officeDocument/2006/relationships/hyperlink" Target="#'Water, waste and paper'!A1"/><Relationship Id="rId28" Type="http://schemas.openxmlformats.org/officeDocument/2006/relationships/image" Target="../media/image14.gif"/><Relationship Id="rId10" Type="http://schemas.openxmlformats.org/officeDocument/2006/relationships/image" Target="../media/image5.png"/><Relationship Id="rId19" Type="http://schemas.openxmlformats.org/officeDocument/2006/relationships/hyperlink" Target="#REFERENCES!A1"/><Relationship Id="rId4" Type="http://schemas.openxmlformats.org/officeDocument/2006/relationships/image" Target="../media/image2.png"/><Relationship Id="rId9" Type="http://schemas.openxmlformats.org/officeDocument/2006/relationships/hyperlink" Target="#'Financed emissions'!A1"/><Relationship Id="rId14" Type="http://schemas.openxmlformats.org/officeDocument/2006/relationships/image" Target="../media/image7.png"/><Relationship Id="rId22" Type="http://schemas.openxmlformats.org/officeDocument/2006/relationships/image" Target="../media/image11.png"/><Relationship Id="rId27" Type="http://schemas.openxmlformats.org/officeDocument/2006/relationships/hyperlink" Target="#Suppliers!A1"/></Relationships>
</file>

<file path=xl/drawings/_rels/drawing10.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hyperlink" Target="#HOME!A1"/></Relationships>
</file>

<file path=xl/drawings/_rels/drawing11.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HOME!A1"/><Relationship Id="rId1" Type="http://schemas.openxmlformats.org/officeDocument/2006/relationships/image" Target="../media/image2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16.png"/><Relationship Id="rId1" Type="http://schemas.openxmlformats.org/officeDocument/2006/relationships/hyperlink" Target="#HOME!A1"/></Relationships>
</file>

<file path=xl/drawings/_rels/drawing13.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HOME!A1"/><Relationship Id="rId1" Type="http://schemas.openxmlformats.org/officeDocument/2006/relationships/image" Target="../media/image26.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HOME!A1"/><Relationship Id="rId1" Type="http://schemas.openxmlformats.org/officeDocument/2006/relationships/image" Target="../media/image27.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HOME!A1"/><Relationship Id="rId1" Type="http://schemas.openxmlformats.org/officeDocument/2006/relationships/image" Target="../media/image28.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hyperlink" Target="#HOME!A1"/></Relationships>
</file>

<file path=xl/drawings/_rels/drawing17.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HOME!A1"/><Relationship Id="rId1" Type="http://schemas.openxmlformats.org/officeDocument/2006/relationships/image" Target="../media/image29.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HOME!A1"/><Relationship Id="rId1" Type="http://schemas.openxmlformats.org/officeDocument/2006/relationships/image" Target="../media/image30.png"/></Relationships>
</file>

<file path=xl/drawings/_rels/drawing2.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hyperlink" Target="http://[s1l0];/#HOME!A1" TargetMode="External"/><Relationship Id="rId4" Type="http://schemas.openxmlformats.org/officeDocument/2006/relationships/hyperlink" Target="#HOME!A1"/></Relationships>
</file>

<file path=xl/drawings/_rels/drawing4.xml.rels><?xml version="1.0" encoding="UTF-8" standalone="yes"?>
<Relationships xmlns="http://schemas.openxmlformats.org/package/2006/relationships"><Relationship Id="rId3" Type="http://schemas.openxmlformats.org/officeDocument/2006/relationships/image" Target="../media/image18.gif"/><Relationship Id="rId2" Type="http://schemas.openxmlformats.org/officeDocument/2006/relationships/image" Target="../media/image16.png"/><Relationship Id="rId1" Type="http://schemas.openxmlformats.org/officeDocument/2006/relationships/hyperlink" Target="#HOME!A1"/><Relationship Id="rId4" Type="http://schemas.openxmlformats.org/officeDocument/2006/relationships/image" Target="../media/image19.gif"/></Relationships>
</file>

<file path=xl/drawings/_rels/drawing5.xml.rels><?xml version="1.0" encoding="UTF-8" standalone="yes"?>
<Relationships xmlns="http://schemas.openxmlformats.org/package/2006/relationships"><Relationship Id="rId3" Type="http://schemas.openxmlformats.org/officeDocument/2006/relationships/image" Target="../media/image18.gif"/><Relationship Id="rId2" Type="http://schemas.openxmlformats.org/officeDocument/2006/relationships/image" Target="../media/image16.png"/><Relationship Id="rId1" Type="http://schemas.openxmlformats.org/officeDocument/2006/relationships/hyperlink" Target="#HOME!A1"/><Relationship Id="rId4" Type="http://schemas.openxmlformats.org/officeDocument/2006/relationships/image" Target="../media/image19.gif"/></Relationships>
</file>

<file path=xl/drawings/_rels/drawing6.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HOME!A1"/><Relationship Id="rId1" Type="http://schemas.openxmlformats.org/officeDocument/2006/relationships/image" Target="../media/image20.png"/><Relationship Id="rId5" Type="http://schemas.openxmlformats.org/officeDocument/2006/relationships/image" Target="../media/image19.gif"/><Relationship Id="rId4" Type="http://schemas.openxmlformats.org/officeDocument/2006/relationships/image" Target="../media/image18.gif"/></Relationships>
</file>

<file path=xl/drawings/_rels/drawing7.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HOME!A1"/><Relationship Id="rId1" Type="http://schemas.openxmlformats.org/officeDocument/2006/relationships/image" Target="../media/image21.png"/><Relationship Id="rId5" Type="http://schemas.openxmlformats.org/officeDocument/2006/relationships/image" Target="../media/image19.gif"/><Relationship Id="rId4" Type="http://schemas.openxmlformats.org/officeDocument/2006/relationships/image" Target="../media/image18.gif"/></Relationships>
</file>

<file path=xl/drawings/_rels/drawing8.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HOME!A1"/><Relationship Id="rId1" Type="http://schemas.openxmlformats.org/officeDocument/2006/relationships/image" Target="../media/image22.png"/><Relationship Id="rId5" Type="http://schemas.openxmlformats.org/officeDocument/2006/relationships/image" Target="../media/image19.gif"/><Relationship Id="rId4" Type="http://schemas.openxmlformats.org/officeDocument/2006/relationships/image" Target="../media/image18.gif"/></Relationships>
</file>

<file path=xl/drawings/_rels/drawing9.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HOME!A1"/><Relationship Id="rId1" Type="http://schemas.openxmlformats.org/officeDocument/2006/relationships/image" Target="../media/image23.png"/><Relationship Id="rId5" Type="http://schemas.openxmlformats.org/officeDocument/2006/relationships/image" Target="../media/image19.gif"/><Relationship Id="rId4" Type="http://schemas.openxmlformats.org/officeDocument/2006/relationships/image" Target="../media/image18.gif"/></Relationships>
</file>

<file path=xl/drawings/drawing1.xml><?xml version="1.0" encoding="utf-8"?>
<xdr:wsDr xmlns:xdr="http://schemas.openxmlformats.org/drawingml/2006/spreadsheetDrawing" xmlns:a="http://schemas.openxmlformats.org/drawingml/2006/main">
  <xdr:twoCellAnchor>
    <xdr:from>
      <xdr:col>17</xdr:col>
      <xdr:colOff>142634</xdr:colOff>
      <xdr:row>34</xdr:row>
      <xdr:rowOff>138380</xdr:rowOff>
    </xdr:from>
    <xdr:to>
      <xdr:col>21</xdr:col>
      <xdr:colOff>427468</xdr:colOff>
      <xdr:row>37</xdr:row>
      <xdr:rowOff>40437</xdr:rowOff>
    </xdr:to>
    <xdr:pic>
      <xdr:nvPicPr>
        <xdr:cNvPr id="51" name="Picture 61">
          <a:hlinkClick xmlns:r="http://schemas.openxmlformats.org/officeDocument/2006/relationships" r:id="rId1"/>
          <a:extLst>
            <a:ext uri="{FF2B5EF4-FFF2-40B4-BE49-F238E27FC236}">
              <a16:creationId xmlns:a16="http://schemas.microsoft.com/office/drawing/2014/main" id="{00000000-0008-0000-0000-00003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10552098" y="6370451"/>
          <a:ext cx="2734120" cy="432736"/>
        </a:xfrm>
        <a:prstGeom prst="rect">
          <a:avLst/>
        </a:prstGeom>
      </xdr:spPr>
    </xdr:pic>
    <xdr:clientData/>
  </xdr:twoCellAnchor>
  <xdr:twoCellAnchor>
    <xdr:from>
      <xdr:col>17</xdr:col>
      <xdr:colOff>142634</xdr:colOff>
      <xdr:row>20</xdr:row>
      <xdr:rowOff>148321</xdr:rowOff>
    </xdr:from>
    <xdr:to>
      <xdr:col>21</xdr:col>
      <xdr:colOff>427468</xdr:colOff>
      <xdr:row>23</xdr:row>
      <xdr:rowOff>80652</xdr:rowOff>
    </xdr:to>
    <xdr:pic>
      <xdr:nvPicPr>
        <xdr:cNvPr id="47" name="Picture 78">
          <a:hlinkClick xmlns:r="http://schemas.openxmlformats.org/officeDocument/2006/relationships" r:id="rId3"/>
          <a:extLst>
            <a:ext uri="{FF2B5EF4-FFF2-40B4-BE49-F238E27FC236}">
              <a16:creationId xmlns:a16="http://schemas.microsoft.com/office/drawing/2014/main" id="{00000000-0008-0000-0000-00004F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10552098" y="3903892"/>
          <a:ext cx="2734120" cy="463010"/>
        </a:xfrm>
        <a:prstGeom prst="rect">
          <a:avLst/>
        </a:prstGeom>
      </xdr:spPr>
    </xdr:pic>
    <xdr:clientData/>
  </xdr:twoCellAnchor>
  <xdr:twoCellAnchor>
    <xdr:from>
      <xdr:col>17</xdr:col>
      <xdr:colOff>142634</xdr:colOff>
      <xdr:row>27</xdr:row>
      <xdr:rowOff>148851</xdr:rowOff>
    </xdr:from>
    <xdr:to>
      <xdr:col>21</xdr:col>
      <xdr:colOff>427468</xdr:colOff>
      <xdr:row>30</xdr:row>
      <xdr:rowOff>49432</xdr:rowOff>
    </xdr:to>
    <xdr:pic>
      <xdr:nvPicPr>
        <xdr:cNvPr id="49" name="Picture 79">
          <a:hlinkClick xmlns:r="http://schemas.openxmlformats.org/officeDocument/2006/relationships" r:id="rId5"/>
          <a:extLst>
            <a:ext uri="{FF2B5EF4-FFF2-40B4-BE49-F238E27FC236}">
              <a16:creationId xmlns:a16="http://schemas.microsoft.com/office/drawing/2014/main" id="{00000000-0008-0000-0000-000050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10552098" y="5142672"/>
          <a:ext cx="2734120" cy="431260"/>
        </a:xfrm>
        <a:prstGeom prst="rect">
          <a:avLst/>
        </a:prstGeom>
      </xdr:spPr>
    </xdr:pic>
    <xdr:clientData/>
  </xdr:twoCellAnchor>
  <xdr:twoCellAnchor>
    <xdr:from>
      <xdr:col>17</xdr:col>
      <xdr:colOff>142634</xdr:colOff>
      <xdr:row>10</xdr:row>
      <xdr:rowOff>85218</xdr:rowOff>
    </xdr:from>
    <xdr:to>
      <xdr:col>21</xdr:col>
      <xdr:colOff>427468</xdr:colOff>
      <xdr:row>12</xdr:row>
      <xdr:rowOff>165868</xdr:rowOff>
    </xdr:to>
    <xdr:pic>
      <xdr:nvPicPr>
        <xdr:cNvPr id="44" name="Picture 80">
          <a:hlinkClick xmlns:r="http://schemas.openxmlformats.org/officeDocument/2006/relationships" r:id="rId7"/>
          <a:extLst>
            <a:ext uri="{FF2B5EF4-FFF2-40B4-BE49-F238E27FC236}">
              <a16:creationId xmlns:a16="http://schemas.microsoft.com/office/drawing/2014/main" id="{00000000-0008-0000-0000-000051000000}"/>
            </a:ext>
          </a:extLst>
        </xdr:cNvPr>
        <xdr:cNvPicPr>
          <a:picLocks/>
        </xdr:cNvPicPr>
      </xdr:nvPicPr>
      <xdr:blipFill>
        <a:blip xmlns:r="http://schemas.openxmlformats.org/officeDocument/2006/relationships" r:embed="rId8">
          <a:extLst>
            <a:ext uri="{28A0092B-C50C-407E-A947-70E740481C1C}">
              <a14:useLocalDpi xmlns:a14="http://schemas.microsoft.com/office/drawing/2010/main" val="0"/>
            </a:ext>
          </a:extLst>
        </a:blip>
        <a:srcRect/>
        <a:stretch/>
      </xdr:blipFill>
      <xdr:spPr>
        <a:xfrm>
          <a:off x="10552098" y="2071861"/>
          <a:ext cx="2734120" cy="434436"/>
        </a:xfrm>
        <a:prstGeom prst="rect">
          <a:avLst/>
        </a:prstGeom>
      </xdr:spPr>
    </xdr:pic>
    <xdr:clientData/>
  </xdr:twoCellAnchor>
  <xdr:twoCellAnchor>
    <xdr:from>
      <xdr:col>17</xdr:col>
      <xdr:colOff>142634</xdr:colOff>
      <xdr:row>17</xdr:row>
      <xdr:rowOff>55698</xdr:rowOff>
    </xdr:from>
    <xdr:to>
      <xdr:col>21</xdr:col>
      <xdr:colOff>427468</xdr:colOff>
      <xdr:row>19</xdr:row>
      <xdr:rowOff>153696</xdr:rowOff>
    </xdr:to>
    <xdr:pic>
      <xdr:nvPicPr>
        <xdr:cNvPr id="46" name="Picture 81">
          <a:hlinkClick xmlns:r="http://schemas.openxmlformats.org/officeDocument/2006/relationships" r:id="rId9"/>
          <a:extLst>
            <a:ext uri="{FF2B5EF4-FFF2-40B4-BE49-F238E27FC236}">
              <a16:creationId xmlns:a16="http://schemas.microsoft.com/office/drawing/2014/main" id="{00000000-0008-0000-0000-000052000000}"/>
            </a:ext>
          </a:extLst>
        </xdr:cNvPr>
        <xdr:cNvPicPr>
          <a:picLocks/>
        </xdr:cNvPicPr>
      </xdr:nvPicPr>
      <xdr:blipFill>
        <a:blip xmlns:r="http://schemas.openxmlformats.org/officeDocument/2006/relationships" r:embed="rId10">
          <a:extLst>
            <a:ext uri="{28A0092B-C50C-407E-A947-70E740481C1C}">
              <a14:useLocalDpi xmlns:a14="http://schemas.microsoft.com/office/drawing/2010/main" val="0"/>
            </a:ext>
          </a:extLst>
        </a:blip>
        <a:srcRect/>
        <a:stretch/>
      </xdr:blipFill>
      <xdr:spPr>
        <a:xfrm>
          <a:off x="10552098" y="3280591"/>
          <a:ext cx="2734120" cy="451784"/>
        </a:xfrm>
        <a:prstGeom prst="rect">
          <a:avLst/>
        </a:prstGeom>
      </xdr:spPr>
    </xdr:pic>
    <xdr:clientData/>
  </xdr:twoCellAnchor>
  <xdr:twoCellAnchor>
    <xdr:from>
      <xdr:col>17</xdr:col>
      <xdr:colOff>142634</xdr:colOff>
      <xdr:row>4</xdr:row>
      <xdr:rowOff>63937</xdr:rowOff>
    </xdr:from>
    <xdr:to>
      <xdr:col>21</xdr:col>
      <xdr:colOff>427468</xdr:colOff>
      <xdr:row>6</xdr:row>
      <xdr:rowOff>166698</xdr:rowOff>
    </xdr:to>
    <xdr:pic>
      <xdr:nvPicPr>
        <xdr:cNvPr id="42" name="Picture 83">
          <a:hlinkClick xmlns:r="http://schemas.openxmlformats.org/officeDocument/2006/relationships" r:id="rId11"/>
          <a:extLst>
            <a:ext uri="{FF2B5EF4-FFF2-40B4-BE49-F238E27FC236}">
              <a16:creationId xmlns:a16="http://schemas.microsoft.com/office/drawing/2014/main" id="{00000000-0008-0000-0000-000054000000}"/>
            </a:ext>
          </a:extLst>
        </xdr:cNvPr>
        <xdr:cNvPicPr>
          <a:picLocks/>
        </xdr:cNvPicPr>
      </xdr:nvPicPr>
      <xdr:blipFill>
        <a:blip xmlns:r="http://schemas.openxmlformats.org/officeDocument/2006/relationships" r:embed="rId12">
          <a:extLst>
            <a:ext uri="{28A0092B-C50C-407E-A947-70E740481C1C}">
              <a14:useLocalDpi xmlns:a14="http://schemas.microsoft.com/office/drawing/2010/main" val="0"/>
            </a:ext>
          </a:extLst>
        </a:blip>
        <a:srcRect/>
        <a:stretch/>
      </xdr:blipFill>
      <xdr:spPr>
        <a:xfrm>
          <a:off x="10552098" y="771508"/>
          <a:ext cx="2734120" cy="456547"/>
        </a:xfrm>
        <a:prstGeom prst="rect">
          <a:avLst/>
        </a:prstGeom>
      </xdr:spPr>
    </xdr:pic>
    <xdr:clientData/>
  </xdr:twoCellAnchor>
  <xdr:twoCellAnchor>
    <xdr:from>
      <xdr:col>17</xdr:col>
      <xdr:colOff>145809</xdr:colOff>
      <xdr:row>45</xdr:row>
      <xdr:rowOff>29361</xdr:rowOff>
    </xdr:from>
    <xdr:to>
      <xdr:col>21</xdr:col>
      <xdr:colOff>430643</xdr:colOff>
      <xdr:row>47</xdr:row>
      <xdr:rowOff>103661</xdr:rowOff>
    </xdr:to>
    <xdr:pic>
      <xdr:nvPicPr>
        <xdr:cNvPr id="54" name="Picture 84">
          <a:hlinkClick xmlns:r="http://schemas.openxmlformats.org/officeDocument/2006/relationships" r:id="rId13"/>
          <a:extLst>
            <a:ext uri="{FF2B5EF4-FFF2-40B4-BE49-F238E27FC236}">
              <a16:creationId xmlns:a16="http://schemas.microsoft.com/office/drawing/2014/main" id="{00000000-0008-0000-0000-000055000000}"/>
            </a:ext>
          </a:extLst>
        </xdr:cNvPr>
        <xdr:cNvPicPr>
          <a:picLocks/>
        </xdr:cNvPicPr>
      </xdr:nvPicPr>
      <xdr:blipFill>
        <a:blip xmlns:r="http://schemas.openxmlformats.org/officeDocument/2006/relationships" r:embed="rId14">
          <a:extLst>
            <a:ext uri="{28A0092B-C50C-407E-A947-70E740481C1C}">
              <a14:useLocalDpi xmlns:a14="http://schemas.microsoft.com/office/drawing/2010/main" val="0"/>
            </a:ext>
          </a:extLst>
        </a:blip>
        <a:srcRect/>
        <a:stretch/>
      </xdr:blipFill>
      <xdr:spPr>
        <a:xfrm>
          <a:off x="10555273" y="8220861"/>
          <a:ext cx="2734120" cy="428086"/>
        </a:xfrm>
        <a:prstGeom prst="rect">
          <a:avLst/>
        </a:prstGeom>
      </xdr:spPr>
    </xdr:pic>
    <xdr:clientData/>
  </xdr:twoCellAnchor>
  <xdr:twoCellAnchor>
    <xdr:from>
      <xdr:col>17</xdr:col>
      <xdr:colOff>142634</xdr:colOff>
      <xdr:row>41</xdr:row>
      <xdr:rowOff>144582</xdr:rowOff>
    </xdr:from>
    <xdr:to>
      <xdr:col>21</xdr:col>
      <xdr:colOff>427468</xdr:colOff>
      <xdr:row>44</xdr:row>
      <xdr:rowOff>31557</xdr:rowOff>
    </xdr:to>
    <xdr:pic>
      <xdr:nvPicPr>
        <xdr:cNvPr id="53" name="Picture 85">
          <a:hlinkClick xmlns:r="http://schemas.openxmlformats.org/officeDocument/2006/relationships" r:id="rId15"/>
          <a:extLst>
            <a:ext uri="{FF2B5EF4-FFF2-40B4-BE49-F238E27FC236}">
              <a16:creationId xmlns:a16="http://schemas.microsoft.com/office/drawing/2014/main" id="{00000000-0008-0000-0000-000056000000}"/>
            </a:ext>
          </a:extLst>
        </xdr:cNvPr>
        <xdr:cNvPicPr>
          <a:picLocks/>
        </xdr:cNvPicPr>
      </xdr:nvPicPr>
      <xdr:blipFill>
        <a:blip xmlns:r="http://schemas.openxmlformats.org/officeDocument/2006/relationships" r:embed="rId16">
          <a:extLst>
            <a:ext uri="{28A0092B-C50C-407E-A947-70E740481C1C}">
              <a14:useLocalDpi xmlns:a14="http://schemas.microsoft.com/office/drawing/2010/main" val="0"/>
            </a:ext>
          </a:extLst>
        </a:blip>
        <a:srcRect/>
        <a:stretch/>
      </xdr:blipFill>
      <xdr:spPr>
        <a:xfrm>
          <a:off x="10552098" y="7614903"/>
          <a:ext cx="2734120" cy="431261"/>
        </a:xfrm>
        <a:prstGeom prst="rect">
          <a:avLst/>
        </a:prstGeom>
      </xdr:spPr>
    </xdr:pic>
    <xdr:clientData/>
  </xdr:twoCellAnchor>
  <xdr:twoCellAnchor>
    <xdr:from>
      <xdr:col>17</xdr:col>
      <xdr:colOff>142634</xdr:colOff>
      <xdr:row>24</xdr:row>
      <xdr:rowOff>44824</xdr:rowOff>
    </xdr:from>
    <xdr:to>
      <xdr:col>21</xdr:col>
      <xdr:colOff>427468</xdr:colOff>
      <xdr:row>26</xdr:row>
      <xdr:rowOff>154226</xdr:rowOff>
    </xdr:to>
    <xdr:pic>
      <xdr:nvPicPr>
        <xdr:cNvPr id="48" name="Picture 86">
          <a:hlinkClick xmlns:r="http://schemas.openxmlformats.org/officeDocument/2006/relationships" r:id="rId17"/>
          <a:extLst>
            <a:ext uri="{FF2B5EF4-FFF2-40B4-BE49-F238E27FC236}">
              <a16:creationId xmlns:a16="http://schemas.microsoft.com/office/drawing/2014/main" id="{00000000-0008-0000-0000-000057000000}"/>
            </a:ext>
          </a:extLst>
        </xdr:cNvPr>
        <xdr:cNvPicPr>
          <a:picLocks/>
        </xdr:cNvPicPr>
      </xdr:nvPicPr>
      <xdr:blipFill>
        <a:blip xmlns:r="http://schemas.openxmlformats.org/officeDocument/2006/relationships" r:embed="rId18">
          <a:extLst>
            <a:ext uri="{28A0092B-C50C-407E-A947-70E740481C1C}">
              <a14:useLocalDpi xmlns:a14="http://schemas.microsoft.com/office/drawing/2010/main" val="0"/>
            </a:ext>
          </a:extLst>
        </a:blip>
        <a:srcRect/>
        <a:stretch/>
      </xdr:blipFill>
      <xdr:spPr>
        <a:xfrm>
          <a:off x="10429634" y="4773706"/>
          <a:ext cx="2705305" cy="490402"/>
        </a:xfrm>
        <a:prstGeom prst="rect">
          <a:avLst/>
        </a:prstGeom>
      </xdr:spPr>
    </xdr:pic>
    <xdr:clientData/>
  </xdr:twoCellAnchor>
  <xdr:twoCellAnchor>
    <xdr:from>
      <xdr:col>17</xdr:col>
      <xdr:colOff>145809</xdr:colOff>
      <xdr:row>0</xdr:row>
      <xdr:rowOff>169637</xdr:rowOff>
    </xdr:from>
    <xdr:to>
      <xdr:col>21</xdr:col>
      <xdr:colOff>430643</xdr:colOff>
      <xdr:row>3</xdr:row>
      <xdr:rowOff>66137</xdr:rowOff>
    </xdr:to>
    <xdr:pic>
      <xdr:nvPicPr>
        <xdr:cNvPr id="41" name="Picture 87">
          <a:hlinkClick xmlns:r="http://schemas.openxmlformats.org/officeDocument/2006/relationships" r:id="rId19"/>
          <a:extLst>
            <a:ext uri="{FF2B5EF4-FFF2-40B4-BE49-F238E27FC236}">
              <a16:creationId xmlns:a16="http://schemas.microsoft.com/office/drawing/2014/main" id="{00000000-0008-0000-0000-000058000000}"/>
            </a:ext>
          </a:extLst>
        </xdr:cNvPr>
        <xdr:cNvPicPr>
          <a:picLocks/>
        </xdr:cNvPicPr>
      </xdr:nvPicPr>
      <xdr:blipFill>
        <a:blip xmlns:r="http://schemas.openxmlformats.org/officeDocument/2006/relationships" r:embed="rId20">
          <a:extLst>
            <a:ext uri="{28A0092B-C50C-407E-A947-70E740481C1C}">
              <a14:useLocalDpi xmlns:a14="http://schemas.microsoft.com/office/drawing/2010/main" val="0"/>
            </a:ext>
          </a:extLst>
        </a:blip>
        <a:srcRect/>
        <a:stretch/>
      </xdr:blipFill>
      <xdr:spPr>
        <a:xfrm>
          <a:off x="10555273" y="169637"/>
          <a:ext cx="2734120" cy="427179"/>
        </a:xfrm>
        <a:prstGeom prst="rect">
          <a:avLst/>
        </a:prstGeom>
      </xdr:spPr>
    </xdr:pic>
    <xdr:clientData/>
  </xdr:twoCellAnchor>
  <xdr:twoCellAnchor>
    <xdr:from>
      <xdr:col>17</xdr:col>
      <xdr:colOff>142634</xdr:colOff>
      <xdr:row>31</xdr:row>
      <xdr:rowOff>44056</xdr:rowOff>
    </xdr:from>
    <xdr:to>
      <xdr:col>21</xdr:col>
      <xdr:colOff>427468</xdr:colOff>
      <xdr:row>33</xdr:row>
      <xdr:rowOff>143755</xdr:rowOff>
    </xdr:to>
    <xdr:pic>
      <xdr:nvPicPr>
        <xdr:cNvPr id="50" name="Picture 88">
          <a:hlinkClick xmlns:r="http://schemas.openxmlformats.org/officeDocument/2006/relationships" r:id="rId21"/>
          <a:extLst>
            <a:ext uri="{FF2B5EF4-FFF2-40B4-BE49-F238E27FC236}">
              <a16:creationId xmlns:a16="http://schemas.microsoft.com/office/drawing/2014/main" id="{00000000-0008-0000-0000-000059000000}"/>
            </a:ext>
          </a:extLst>
        </xdr:cNvPr>
        <xdr:cNvPicPr>
          <a:picLocks/>
        </xdr:cNvPicPr>
      </xdr:nvPicPr>
      <xdr:blipFill>
        <a:blip xmlns:r="http://schemas.openxmlformats.org/officeDocument/2006/relationships" r:embed="rId22">
          <a:extLst>
            <a:ext uri="{28A0092B-C50C-407E-A947-70E740481C1C}">
              <a14:useLocalDpi xmlns:a14="http://schemas.microsoft.com/office/drawing/2010/main" val="0"/>
            </a:ext>
          </a:extLst>
        </a:blip>
        <a:srcRect/>
        <a:stretch/>
      </xdr:blipFill>
      <xdr:spPr>
        <a:xfrm>
          <a:off x="10552098" y="5745449"/>
          <a:ext cx="2734120" cy="453485"/>
        </a:xfrm>
        <a:prstGeom prst="rect">
          <a:avLst/>
        </a:prstGeom>
      </xdr:spPr>
    </xdr:pic>
    <xdr:clientData/>
  </xdr:twoCellAnchor>
  <xdr:twoCellAnchor>
    <xdr:from>
      <xdr:col>17</xdr:col>
      <xdr:colOff>142634</xdr:colOff>
      <xdr:row>13</xdr:row>
      <xdr:rowOff>160493</xdr:rowOff>
    </xdr:from>
    <xdr:to>
      <xdr:col>21</xdr:col>
      <xdr:colOff>427468</xdr:colOff>
      <xdr:row>16</xdr:row>
      <xdr:rowOff>61074</xdr:rowOff>
    </xdr:to>
    <xdr:pic>
      <xdr:nvPicPr>
        <xdr:cNvPr id="45" name="Picture 89">
          <a:hlinkClick xmlns:r="http://schemas.openxmlformats.org/officeDocument/2006/relationships" r:id="rId23"/>
          <a:extLst>
            <a:ext uri="{FF2B5EF4-FFF2-40B4-BE49-F238E27FC236}">
              <a16:creationId xmlns:a16="http://schemas.microsoft.com/office/drawing/2014/main" id="{00000000-0008-0000-0000-00005A000000}"/>
            </a:ext>
          </a:extLst>
        </xdr:cNvPr>
        <xdr:cNvPicPr>
          <a:picLocks/>
        </xdr:cNvPicPr>
      </xdr:nvPicPr>
      <xdr:blipFill>
        <a:blip xmlns:r="http://schemas.openxmlformats.org/officeDocument/2006/relationships" r:embed="rId24">
          <a:extLst>
            <a:ext uri="{28A0092B-C50C-407E-A947-70E740481C1C}">
              <a14:useLocalDpi xmlns:a14="http://schemas.microsoft.com/office/drawing/2010/main" val="0"/>
            </a:ext>
          </a:extLst>
        </a:blip>
        <a:srcRect/>
        <a:stretch/>
      </xdr:blipFill>
      <xdr:spPr>
        <a:xfrm>
          <a:off x="10552098" y="2677814"/>
          <a:ext cx="2734120" cy="431260"/>
        </a:xfrm>
        <a:prstGeom prst="rect">
          <a:avLst/>
        </a:prstGeom>
      </xdr:spPr>
    </xdr:pic>
    <xdr:clientData/>
  </xdr:twoCellAnchor>
  <xdr:twoCellAnchor>
    <xdr:from>
      <xdr:col>17</xdr:col>
      <xdr:colOff>142634</xdr:colOff>
      <xdr:row>7</xdr:row>
      <xdr:rowOff>161322</xdr:rowOff>
    </xdr:from>
    <xdr:to>
      <xdr:col>21</xdr:col>
      <xdr:colOff>427468</xdr:colOff>
      <xdr:row>9</xdr:row>
      <xdr:rowOff>213058</xdr:rowOff>
    </xdr:to>
    <xdr:pic>
      <xdr:nvPicPr>
        <xdr:cNvPr id="43" name="Picture 2">
          <a:hlinkClick xmlns:r="http://schemas.openxmlformats.org/officeDocument/2006/relationships" r:id="rId25"/>
          <a:extLst>
            <a:ext uri="{FF2B5EF4-FFF2-40B4-BE49-F238E27FC236}">
              <a16:creationId xmlns:a16="http://schemas.microsoft.com/office/drawing/2014/main" id="{EC4ADFCA-E34E-A8A1-1A62-20E86CBC53BB}"/>
            </a:ext>
          </a:extLst>
        </xdr:cNvPr>
        <xdr:cNvPicPr>
          <a:picLocks/>
        </xdr:cNvPicPr>
      </xdr:nvPicPr>
      <xdr:blipFill>
        <a:blip xmlns:r="http://schemas.openxmlformats.org/officeDocument/2006/relationships" r:embed="rId26">
          <a:extLst>
            <a:ext uri="{28A0092B-C50C-407E-A947-70E740481C1C}">
              <a14:useLocalDpi xmlns:a14="http://schemas.microsoft.com/office/drawing/2010/main" val="0"/>
            </a:ext>
          </a:extLst>
        </a:blip>
        <a:srcRect/>
        <a:stretch/>
      </xdr:blipFill>
      <xdr:spPr>
        <a:xfrm>
          <a:off x="10552098" y="1399572"/>
          <a:ext cx="2734120" cy="500772"/>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DFE3DC12-00B1-C4FF-26C7-6864DB7A442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594279A-D140-65CB-9F91-FDCB298E1C7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EFE7A3E7-3794-3EBA-88B0-B8636F03DD9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0" name="TextBox 19">
          <a:extLst>
            <a:ext uri="{FF2B5EF4-FFF2-40B4-BE49-F238E27FC236}">
              <a16:creationId xmlns:a16="http://schemas.microsoft.com/office/drawing/2014/main" id="{FAD85211-85FB-B785-7959-F846B9B8090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 name="TextBox 4">
          <a:extLst>
            <a:ext uri="{FF2B5EF4-FFF2-40B4-BE49-F238E27FC236}">
              <a16:creationId xmlns:a16="http://schemas.microsoft.com/office/drawing/2014/main" id="{FB2C171F-B122-C1A6-1F54-D9DE9F505D5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X0A0T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6" name="TextBox 5">
          <a:extLst>
            <a:ext uri="{FF2B5EF4-FFF2-40B4-BE49-F238E27FC236}">
              <a16:creationId xmlns:a16="http://schemas.microsoft.com/office/drawing/2014/main" id="{25B39B57-CE95-A3BF-7A34-27E8B993F5A6}"/>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X0A0T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9" name="TextBox 8">
          <a:extLst>
            <a:ext uri="{FF2B5EF4-FFF2-40B4-BE49-F238E27FC236}">
              <a16:creationId xmlns:a16="http://schemas.microsoft.com/office/drawing/2014/main" id="{09DEB0E0-F44B-3345-9DD8-329209B4ABD0}"/>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X0A0T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11" name="TextBox 10">
          <a:extLst>
            <a:ext uri="{FF2B5EF4-FFF2-40B4-BE49-F238E27FC236}">
              <a16:creationId xmlns:a16="http://schemas.microsoft.com/office/drawing/2014/main" id="{FFB3D6DB-8DB8-80E1-33EC-F08B9BB1430C}"/>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X0A0T</a:t>
          </a:r>
        </a:p>
      </xdr:txBody>
    </xdr:sp>
    <xdr:clientData/>
  </xdr:twoCellAnchor>
  <xdr:twoCellAnchor editAs="oneCell">
    <xdr:from>
      <xdr:col>17</xdr:col>
      <xdr:colOff>133865</xdr:colOff>
      <xdr:row>38</xdr:row>
      <xdr:rowOff>35061</xdr:rowOff>
    </xdr:from>
    <xdr:to>
      <xdr:col>21</xdr:col>
      <xdr:colOff>441529</xdr:colOff>
      <xdr:row>40</xdr:row>
      <xdr:rowOff>122743</xdr:rowOff>
    </xdr:to>
    <xdr:pic>
      <xdr:nvPicPr>
        <xdr:cNvPr id="52" name="Picture 20">
          <a:hlinkClick xmlns:r="http://schemas.openxmlformats.org/officeDocument/2006/relationships" r:id="rId27"/>
          <a:extLst>
            <a:ext uri="{FF2B5EF4-FFF2-40B4-BE49-F238E27FC236}">
              <a16:creationId xmlns:a16="http://schemas.microsoft.com/office/drawing/2014/main" id="{D84A2054-D949-6CA5-C3AA-67210A1D3319}"/>
            </a:ext>
          </a:extLst>
        </xdr:cNvPr>
        <xdr:cNvPicPr>
          <a:picLocks noChangeAspect="1"/>
        </xdr:cNvPicPr>
      </xdr:nvPicPr>
      <xdr:blipFill>
        <a:blip xmlns:r="http://schemas.openxmlformats.org/officeDocument/2006/relationships" r:embed="rId28"/>
        <a:stretch>
          <a:fillRect/>
        </a:stretch>
      </xdr:blipFill>
      <xdr:spPr>
        <a:xfrm>
          <a:off x="10543329" y="6974704"/>
          <a:ext cx="2742889" cy="468682"/>
        </a:xfrm>
        <a:prstGeom prst="rect">
          <a:avLst/>
        </a:prstGeom>
      </xdr:spPr>
    </xdr:pic>
    <xdr:clientData/>
  </xdr:twoCellAnchor>
  <xdr:twoCellAnchor>
    <xdr:from>
      <xdr:col>0</xdr:col>
      <xdr:colOff>9525</xdr:colOff>
      <xdr:row>0</xdr:row>
      <xdr:rowOff>9525</xdr:rowOff>
    </xdr:from>
    <xdr:to>
      <xdr:col>0</xdr:col>
      <xdr:colOff>66675</xdr:colOff>
      <xdr:row>0</xdr:row>
      <xdr:rowOff>112117</xdr:rowOff>
    </xdr:to>
    <xdr:sp macro="" textlink="">
      <xdr:nvSpPr>
        <xdr:cNvPr id="10" name="TextBox 9">
          <a:extLst>
            <a:ext uri="{FF2B5EF4-FFF2-40B4-BE49-F238E27FC236}">
              <a16:creationId xmlns:a16="http://schemas.microsoft.com/office/drawing/2014/main" id="{B5DE7D51-D296-6EC9-30AA-B8D39007EF78}"/>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X0A0T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12" name="TextBox 11">
          <a:extLst>
            <a:ext uri="{FF2B5EF4-FFF2-40B4-BE49-F238E27FC236}">
              <a16:creationId xmlns:a16="http://schemas.microsoft.com/office/drawing/2014/main" id="{D192AD82-AD6F-082D-87B8-97D2D2C180DE}"/>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X0A0T</a:t>
          </a:r>
        </a:p>
      </xdr:txBody>
    </xdr:sp>
    <xdr:clientData/>
  </xdr:twoCellAnchor>
  <xdr:twoCellAnchor editAs="oneCell">
    <xdr:from>
      <xdr:col>0</xdr:col>
      <xdr:colOff>47626</xdr:colOff>
      <xdr:row>0</xdr:row>
      <xdr:rowOff>35719</xdr:rowOff>
    </xdr:from>
    <xdr:to>
      <xdr:col>16</xdr:col>
      <xdr:colOff>556108</xdr:colOff>
      <xdr:row>38</xdr:row>
      <xdr:rowOff>154781</xdr:rowOff>
    </xdr:to>
    <xdr:pic>
      <xdr:nvPicPr>
        <xdr:cNvPr id="14" name="Picture 13">
          <a:extLst>
            <a:ext uri="{FF2B5EF4-FFF2-40B4-BE49-F238E27FC236}">
              <a16:creationId xmlns:a16="http://schemas.microsoft.com/office/drawing/2014/main" id="{C7147D87-7379-179F-2607-99B275CEF8E8}"/>
            </a:ext>
          </a:extLst>
        </xdr:cNvPr>
        <xdr:cNvPicPr>
          <a:picLocks noChangeAspect="1"/>
        </xdr:cNvPicPr>
      </xdr:nvPicPr>
      <xdr:blipFill rotWithShape="1">
        <a:blip xmlns:r="http://schemas.openxmlformats.org/officeDocument/2006/relationships" r:embed="rId29"/>
        <a:srcRect l="3583" r="2204"/>
        <a:stretch>
          <a:fillRect/>
        </a:stretch>
      </xdr:blipFill>
      <xdr:spPr>
        <a:xfrm>
          <a:off x="47626" y="35719"/>
          <a:ext cx="10223982" cy="75247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561975</xdr:colOff>
      <xdr:row>0</xdr:row>
      <xdr:rowOff>53975</xdr:rowOff>
    </xdr:from>
    <xdr:to>
      <xdr:col>15</xdr:col>
      <xdr:colOff>261350</xdr:colOff>
      <xdr:row>3</xdr:row>
      <xdr:rowOff>25650</xdr:rowOff>
    </xdr:to>
    <xdr:pic>
      <xdr:nvPicPr>
        <xdr:cNvPr id="3" name="Picture 1">
          <a:hlinkClick xmlns:r="http://schemas.openxmlformats.org/officeDocument/2006/relationships" r:id="rId1"/>
          <a:extLst>
            <a:ext uri="{FF2B5EF4-FFF2-40B4-BE49-F238E27FC236}">
              <a16:creationId xmlns:a16="http://schemas.microsoft.com/office/drawing/2014/main" id="{B9CE3B6F-366A-48DF-9BD1-F897C55176A9}"/>
            </a:ext>
          </a:extLst>
        </xdr:cNvPr>
        <xdr:cNvPicPr>
          <a:picLocks noChangeAspect="1"/>
        </xdr:cNvPicPr>
      </xdr:nvPicPr>
      <xdr:blipFill>
        <a:blip xmlns:r="http://schemas.openxmlformats.org/officeDocument/2006/relationships" r:embed="rId2"/>
        <a:stretch>
          <a:fillRect/>
        </a:stretch>
      </xdr:blipFill>
      <xdr:spPr>
        <a:xfrm>
          <a:off x="7267575" y="53975"/>
          <a:ext cx="2020300" cy="543175"/>
        </a:xfrm>
        <a:prstGeom prst="rect">
          <a:avLst/>
        </a:prstGeom>
        <a:ln>
          <a:noFill/>
        </a:ln>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4D278D7B-0E8C-41EA-B83E-6AC0AEB96A6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 name="TextBox 4">
          <a:extLst>
            <a:ext uri="{FF2B5EF4-FFF2-40B4-BE49-F238E27FC236}">
              <a16:creationId xmlns:a16="http://schemas.microsoft.com/office/drawing/2014/main" id="{890460E1-A2C7-4645-9B15-42158DB8188C}"/>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A9676611-951A-4EAE-B326-DB74874A800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 name="TextBox 6">
          <a:extLst>
            <a:ext uri="{FF2B5EF4-FFF2-40B4-BE49-F238E27FC236}">
              <a16:creationId xmlns:a16="http://schemas.microsoft.com/office/drawing/2014/main" id="{E497951E-2F69-4137-BF2F-A355806E591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 name="TextBox 7">
          <a:extLst>
            <a:ext uri="{FF2B5EF4-FFF2-40B4-BE49-F238E27FC236}">
              <a16:creationId xmlns:a16="http://schemas.microsoft.com/office/drawing/2014/main" id="{31A87D90-D8E2-459C-B44D-B02CF2B7743A}"/>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 name="TextBox 8">
          <a:extLst>
            <a:ext uri="{FF2B5EF4-FFF2-40B4-BE49-F238E27FC236}">
              <a16:creationId xmlns:a16="http://schemas.microsoft.com/office/drawing/2014/main" id="{FA1097A6-5D75-4300-AC04-08A44EA5277A}"/>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 name="TextBox 9">
          <a:extLst>
            <a:ext uri="{FF2B5EF4-FFF2-40B4-BE49-F238E27FC236}">
              <a16:creationId xmlns:a16="http://schemas.microsoft.com/office/drawing/2014/main" id="{059B2FF5-5C9C-4BBD-ADF7-DCF66EFD4B68}"/>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 name="TextBox 10">
          <a:extLst>
            <a:ext uri="{FF2B5EF4-FFF2-40B4-BE49-F238E27FC236}">
              <a16:creationId xmlns:a16="http://schemas.microsoft.com/office/drawing/2014/main" id="{1DFE5347-8E51-462E-B60A-317B71824186}"/>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 name="TextBox 11">
          <a:extLst>
            <a:ext uri="{FF2B5EF4-FFF2-40B4-BE49-F238E27FC236}">
              <a16:creationId xmlns:a16="http://schemas.microsoft.com/office/drawing/2014/main" id="{ACC634A1-847D-4253-B04A-C358A316B4B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3" name="TextBox 12">
          <a:extLst>
            <a:ext uri="{FF2B5EF4-FFF2-40B4-BE49-F238E27FC236}">
              <a16:creationId xmlns:a16="http://schemas.microsoft.com/office/drawing/2014/main" id="{C334BD93-E221-4B04-9525-276A19318FD9}"/>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 name="TextBox 13">
          <a:extLst>
            <a:ext uri="{FF2B5EF4-FFF2-40B4-BE49-F238E27FC236}">
              <a16:creationId xmlns:a16="http://schemas.microsoft.com/office/drawing/2014/main" id="{DA1DB7A9-CED0-4DF1-B5F2-543D7A639C18}"/>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 name="TextBox 14">
          <a:extLst>
            <a:ext uri="{FF2B5EF4-FFF2-40B4-BE49-F238E27FC236}">
              <a16:creationId xmlns:a16="http://schemas.microsoft.com/office/drawing/2014/main" id="{D7FE467A-947D-4F67-8876-A9F465C91281}"/>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6" name="TextBox 15">
          <a:extLst>
            <a:ext uri="{FF2B5EF4-FFF2-40B4-BE49-F238E27FC236}">
              <a16:creationId xmlns:a16="http://schemas.microsoft.com/office/drawing/2014/main" id="{81F5A9FE-4B8D-4E58-A4FC-D9C041A9DA88}"/>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17" name="TextBox 16">
          <a:extLst>
            <a:ext uri="{FF2B5EF4-FFF2-40B4-BE49-F238E27FC236}">
              <a16:creationId xmlns:a16="http://schemas.microsoft.com/office/drawing/2014/main" id="{21DCB4CA-A759-46E6-B007-9FD29BBD6C85}"/>
            </a:ext>
          </a:extLst>
        </xdr:cNvPr>
        <xdr:cNvSpPr txBox="1"/>
      </xdr:nvSpPr>
      <xdr:spPr>
        <a:xfrm>
          <a:off x="6350" y="6350"/>
          <a:ext cx="57150" cy="10576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18" name="TextBox 17">
          <a:extLst>
            <a:ext uri="{FF2B5EF4-FFF2-40B4-BE49-F238E27FC236}">
              <a16:creationId xmlns:a16="http://schemas.microsoft.com/office/drawing/2014/main" id="{7D8D0D9E-79AB-48D4-A030-C4E5C73BAB3D}"/>
            </a:ext>
          </a:extLst>
        </xdr:cNvPr>
        <xdr:cNvSpPr txBox="1"/>
      </xdr:nvSpPr>
      <xdr:spPr>
        <a:xfrm>
          <a:off x="6350" y="6350"/>
          <a:ext cx="57150" cy="10576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301625</xdr:colOff>
      <xdr:row>2</xdr:row>
      <xdr:rowOff>158750</xdr:rowOff>
    </xdr:from>
    <xdr:to>
      <xdr:col>1</xdr:col>
      <xdr:colOff>149225</xdr:colOff>
      <xdr:row>4</xdr:row>
      <xdr:rowOff>38425</xdr:rowOff>
    </xdr:to>
    <xdr:grpSp>
      <xdr:nvGrpSpPr>
        <xdr:cNvPr id="43" name="Leadership / shaking hands">
          <a:extLst>
            <a:ext uri="{FF2B5EF4-FFF2-40B4-BE49-F238E27FC236}">
              <a16:creationId xmlns:a16="http://schemas.microsoft.com/office/drawing/2014/main" id="{A9F50B07-86A3-0BD9-FED2-E89FA1BB33FA}"/>
            </a:ext>
          </a:extLst>
        </xdr:cNvPr>
        <xdr:cNvGrpSpPr>
          <a:grpSpLocks noChangeAspect="1"/>
        </xdr:cNvGrpSpPr>
      </xdr:nvGrpSpPr>
      <xdr:grpSpPr>
        <a:xfrm>
          <a:off x="301625" y="539750"/>
          <a:ext cx="428625" cy="260675"/>
          <a:chOff x="2463649" y="5059232"/>
          <a:chExt cx="293472" cy="143199"/>
        </a:xfrm>
      </xdr:grpSpPr>
      <xdr:sp macro="" textlink="">
        <xdr:nvSpPr>
          <xdr:cNvPr id="44" name="Freeform: Shape 43">
            <a:extLst>
              <a:ext uri="{FF2B5EF4-FFF2-40B4-BE49-F238E27FC236}">
                <a16:creationId xmlns:a16="http://schemas.microsoft.com/office/drawing/2014/main" id="{E4B69BE0-9C38-F299-F86E-6C174FBBF2A9}"/>
              </a:ext>
            </a:extLst>
          </xdr:cNvPr>
          <xdr:cNvSpPr/>
        </xdr:nvSpPr>
        <xdr:spPr>
          <a:xfrm>
            <a:off x="2507164" y="5075785"/>
            <a:ext cx="178911" cy="126646"/>
          </a:xfrm>
          <a:custGeom>
            <a:avLst/>
            <a:gdLst>
              <a:gd name="connsiteX0" fmla="*/ 166976 w 178911"/>
              <a:gd name="connsiteY0" fmla="*/ 70838 h 126646"/>
              <a:gd name="connsiteX1" fmla="*/ 174421 w 178911"/>
              <a:gd name="connsiteY1" fmla="*/ 77922 h 126646"/>
              <a:gd name="connsiteX2" fmla="*/ 176445 w 178911"/>
              <a:gd name="connsiteY2" fmla="*/ 93608 h 126646"/>
              <a:gd name="connsiteX3" fmla="*/ 161843 w 178911"/>
              <a:gd name="connsiteY3" fmla="*/ 95559 h 126646"/>
              <a:gd name="connsiteX4" fmla="*/ 150133 w 178911"/>
              <a:gd name="connsiteY4" fmla="*/ 87247 h 126646"/>
              <a:gd name="connsiteX5" fmla="*/ 151724 w 178911"/>
              <a:gd name="connsiteY5" fmla="*/ 102354 h 126646"/>
              <a:gd name="connsiteX6" fmla="*/ 137701 w 178911"/>
              <a:gd name="connsiteY6" fmla="*/ 104812 h 126646"/>
              <a:gd name="connsiteX7" fmla="*/ 137122 w 178911"/>
              <a:gd name="connsiteY7" fmla="*/ 104450 h 126646"/>
              <a:gd name="connsiteX8" fmla="*/ 137701 w 178911"/>
              <a:gd name="connsiteY8" fmla="*/ 104812 h 126646"/>
              <a:gd name="connsiteX9" fmla="*/ 128593 w 178911"/>
              <a:gd name="connsiteY9" fmla="*/ 97945 h 126646"/>
              <a:gd name="connsiteX10" fmla="*/ 130617 w 178911"/>
              <a:gd name="connsiteY10" fmla="*/ 113052 h 126646"/>
              <a:gd name="connsiteX11" fmla="*/ 115799 w 178911"/>
              <a:gd name="connsiteY11" fmla="*/ 115365 h 126646"/>
              <a:gd name="connsiteX12" fmla="*/ 113703 w 178911"/>
              <a:gd name="connsiteY12" fmla="*/ 113919 h 126646"/>
              <a:gd name="connsiteX13" fmla="*/ 104595 w 178911"/>
              <a:gd name="connsiteY13" fmla="*/ 106619 h 126646"/>
              <a:gd name="connsiteX14" fmla="*/ 106041 w 178911"/>
              <a:gd name="connsiteY14" fmla="*/ 122810 h 126646"/>
              <a:gd name="connsiteX15" fmla="*/ 90644 w 178911"/>
              <a:gd name="connsiteY15" fmla="*/ 124256 h 126646"/>
              <a:gd name="connsiteX16" fmla="*/ 16119 w 178911"/>
              <a:gd name="connsiteY16" fmla="*/ 65779 h 126646"/>
              <a:gd name="connsiteX17" fmla="*/ 0 w 178911"/>
              <a:gd name="connsiteY17" fmla="*/ 65779 h 126646"/>
              <a:gd name="connsiteX18" fmla="*/ 0 w 178911"/>
              <a:gd name="connsiteY18" fmla="*/ 8385 h 126646"/>
              <a:gd name="connsiteX19" fmla="*/ 26528 w 178911"/>
              <a:gd name="connsiteY19" fmla="*/ 8385 h 126646"/>
              <a:gd name="connsiteX20" fmla="*/ 44599 w 178911"/>
              <a:gd name="connsiteY20" fmla="*/ 0 h 126646"/>
              <a:gd name="connsiteX21" fmla="*/ 97728 w 178911"/>
              <a:gd name="connsiteY21" fmla="*/ 0 h 12664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178911" h="126646">
                <a:moveTo>
                  <a:pt x="166976" y="70838"/>
                </a:moveTo>
                <a:lnTo>
                  <a:pt x="174421" y="77922"/>
                </a:lnTo>
                <a:cubicBezTo>
                  <a:pt x="179481" y="81609"/>
                  <a:pt x="180420" y="88765"/>
                  <a:pt x="176445" y="93608"/>
                </a:cubicBezTo>
                <a:cubicBezTo>
                  <a:pt x="172831" y="98017"/>
                  <a:pt x="166470" y="98884"/>
                  <a:pt x="161843" y="95559"/>
                </a:cubicBezTo>
                <a:cubicBezTo>
                  <a:pt x="161843" y="95559"/>
                  <a:pt x="150133" y="87247"/>
                  <a:pt x="150133" y="87247"/>
                </a:cubicBezTo>
                <a:cubicBezTo>
                  <a:pt x="154687" y="91006"/>
                  <a:pt x="155410" y="97728"/>
                  <a:pt x="151724" y="102354"/>
                </a:cubicBezTo>
                <a:cubicBezTo>
                  <a:pt x="148326" y="106619"/>
                  <a:pt x="142327" y="107631"/>
                  <a:pt x="137701" y="104812"/>
                </a:cubicBezTo>
                <a:lnTo>
                  <a:pt x="137122" y="104450"/>
                </a:lnTo>
                <a:lnTo>
                  <a:pt x="137701" y="104812"/>
                </a:lnTo>
                <a:cubicBezTo>
                  <a:pt x="137701" y="104812"/>
                  <a:pt x="128593" y="97945"/>
                  <a:pt x="128593" y="97945"/>
                </a:cubicBezTo>
                <a:cubicBezTo>
                  <a:pt x="133291" y="101559"/>
                  <a:pt x="134231" y="108281"/>
                  <a:pt x="130617" y="113052"/>
                </a:cubicBezTo>
                <a:cubicBezTo>
                  <a:pt x="127075" y="117678"/>
                  <a:pt x="120569" y="118690"/>
                  <a:pt x="115799" y="115365"/>
                </a:cubicBezTo>
                <a:lnTo>
                  <a:pt x="113703" y="113919"/>
                </a:lnTo>
                <a:cubicBezTo>
                  <a:pt x="113703" y="113919"/>
                  <a:pt x="104595" y="106619"/>
                  <a:pt x="104595" y="106619"/>
                </a:cubicBezTo>
                <a:cubicBezTo>
                  <a:pt x="109582" y="110594"/>
                  <a:pt x="110233" y="117967"/>
                  <a:pt x="106041" y="122810"/>
                </a:cubicBezTo>
                <a:cubicBezTo>
                  <a:pt x="102137" y="127292"/>
                  <a:pt x="95342" y="127942"/>
                  <a:pt x="90644" y="124256"/>
                </a:cubicBezTo>
                <a:lnTo>
                  <a:pt x="16119" y="65779"/>
                </a:lnTo>
                <a:lnTo>
                  <a:pt x="0" y="65779"/>
                </a:lnTo>
                <a:lnTo>
                  <a:pt x="0" y="8385"/>
                </a:lnTo>
                <a:lnTo>
                  <a:pt x="26528" y="8385"/>
                </a:lnTo>
                <a:lnTo>
                  <a:pt x="44599" y="0"/>
                </a:lnTo>
                <a:lnTo>
                  <a:pt x="97728" y="0"/>
                </a:lnTo>
              </a:path>
            </a:pathLst>
          </a:custGeom>
          <a:solidFill>
            <a:srgbClr val="FFFFFF"/>
          </a:solidFill>
          <a:ln w="6350" cap="rnd">
            <a:solidFill>
              <a:schemeClr val="tx1"/>
            </a:solidFill>
            <a:prstDash val="solid"/>
            <a:round/>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AU"/>
          </a:p>
        </xdr:txBody>
      </xdr:sp>
      <xdr:sp macro="" textlink="">
        <xdr:nvSpPr>
          <xdr:cNvPr id="45" name="Freeform: Shape 44">
            <a:extLst>
              <a:ext uri="{FF2B5EF4-FFF2-40B4-BE49-F238E27FC236}">
                <a16:creationId xmlns:a16="http://schemas.microsoft.com/office/drawing/2014/main" id="{C6B8A118-8342-8B4A-0556-F6D1D61328EF}"/>
              </a:ext>
            </a:extLst>
          </xdr:cNvPr>
          <xdr:cNvSpPr/>
        </xdr:nvSpPr>
        <xdr:spPr>
          <a:xfrm>
            <a:off x="2555305" y="5063859"/>
            <a:ext cx="158446" cy="82098"/>
          </a:xfrm>
          <a:custGeom>
            <a:avLst/>
            <a:gdLst>
              <a:gd name="connsiteX0" fmla="*/ 158446 w 158446"/>
              <a:gd name="connsiteY0" fmla="*/ 17565 h 82098"/>
              <a:gd name="connsiteX1" fmla="*/ 129822 w 158446"/>
              <a:gd name="connsiteY1" fmla="*/ 17565 h 82098"/>
              <a:gd name="connsiteX2" fmla="*/ 107197 w 158446"/>
              <a:gd name="connsiteY2" fmla="*/ 5927 h 82098"/>
              <a:gd name="connsiteX3" fmla="*/ 82837 w 158446"/>
              <a:gd name="connsiteY3" fmla="*/ 0 h 82098"/>
              <a:gd name="connsiteX4" fmla="*/ 46695 w 158446"/>
              <a:gd name="connsiteY4" fmla="*/ 14095 h 82098"/>
              <a:gd name="connsiteX5" fmla="*/ 0 w 158446"/>
              <a:gd name="connsiteY5" fmla="*/ 57176 h 82098"/>
              <a:gd name="connsiteX6" fmla="*/ 31082 w 158446"/>
              <a:gd name="connsiteY6" fmla="*/ 57321 h 82098"/>
              <a:gd name="connsiteX7" fmla="*/ 61080 w 158446"/>
              <a:gd name="connsiteY7" fmla="*/ 30793 h 82098"/>
              <a:gd name="connsiteX8" fmla="*/ 106329 w 158446"/>
              <a:gd name="connsiteY8" fmla="*/ 76910 h 82098"/>
              <a:gd name="connsiteX9" fmla="*/ 130183 w 158446"/>
              <a:gd name="connsiteY9" fmla="*/ 77777 h 82098"/>
              <a:gd name="connsiteX10" fmla="*/ 134376 w 158446"/>
              <a:gd name="connsiteY10" fmla="*/ 74091 h 82098"/>
              <a:gd name="connsiteX11" fmla="*/ 158446 w 158446"/>
              <a:gd name="connsiteY11" fmla="*/ 74091 h 8209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58446" h="82098">
                <a:moveTo>
                  <a:pt x="158446" y="17565"/>
                </a:moveTo>
                <a:lnTo>
                  <a:pt x="129822" y="17565"/>
                </a:lnTo>
                <a:lnTo>
                  <a:pt x="107197" y="5927"/>
                </a:lnTo>
                <a:cubicBezTo>
                  <a:pt x="99679" y="2024"/>
                  <a:pt x="91295" y="0"/>
                  <a:pt x="82837" y="0"/>
                </a:cubicBezTo>
                <a:cubicBezTo>
                  <a:pt x="69465" y="0"/>
                  <a:pt x="56526" y="5060"/>
                  <a:pt x="46695" y="14095"/>
                </a:cubicBezTo>
                <a:lnTo>
                  <a:pt x="0" y="57176"/>
                </a:lnTo>
                <a:cubicBezTo>
                  <a:pt x="8819" y="65127"/>
                  <a:pt x="22191" y="65200"/>
                  <a:pt x="31082" y="57321"/>
                </a:cubicBezTo>
                <a:lnTo>
                  <a:pt x="61080" y="30793"/>
                </a:lnTo>
                <a:lnTo>
                  <a:pt x="106329" y="76910"/>
                </a:lnTo>
                <a:cubicBezTo>
                  <a:pt x="112763" y="83488"/>
                  <a:pt x="123244" y="83849"/>
                  <a:pt x="130183" y="77777"/>
                </a:cubicBezTo>
                <a:lnTo>
                  <a:pt x="134376" y="74091"/>
                </a:lnTo>
                <a:lnTo>
                  <a:pt x="158446" y="74091"/>
                </a:lnTo>
              </a:path>
            </a:pathLst>
          </a:custGeom>
          <a:solidFill>
            <a:srgbClr val="FFFF00"/>
          </a:solidFill>
          <a:ln w="6350" cap="rnd">
            <a:solidFill>
              <a:schemeClr val="tx1"/>
            </a:solidFill>
            <a:prstDash val="solid"/>
            <a:round/>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AU"/>
          </a:p>
        </xdr:txBody>
      </xdr:sp>
      <xdr:sp macro="" textlink="">
        <xdr:nvSpPr>
          <xdr:cNvPr id="46" name="Freeform: Shape 45">
            <a:extLst>
              <a:ext uri="{FF2B5EF4-FFF2-40B4-BE49-F238E27FC236}">
                <a16:creationId xmlns:a16="http://schemas.microsoft.com/office/drawing/2014/main" id="{2D0DD278-A0D5-6F06-14AC-887657E08DB2}"/>
              </a:ext>
            </a:extLst>
          </xdr:cNvPr>
          <xdr:cNvSpPr/>
        </xdr:nvSpPr>
        <xdr:spPr>
          <a:xfrm>
            <a:off x="2463649" y="5059232"/>
            <a:ext cx="43370" cy="101197"/>
          </a:xfrm>
          <a:custGeom>
            <a:avLst/>
            <a:gdLst>
              <a:gd name="connsiteX0" fmla="*/ 0 w 43370"/>
              <a:gd name="connsiteY0" fmla="*/ 0 h 101197"/>
              <a:gd name="connsiteX1" fmla="*/ 43370 w 43370"/>
              <a:gd name="connsiteY1" fmla="*/ 0 h 101197"/>
              <a:gd name="connsiteX2" fmla="*/ 43370 w 43370"/>
              <a:gd name="connsiteY2" fmla="*/ 101197 h 101197"/>
              <a:gd name="connsiteX3" fmla="*/ 0 w 43370"/>
              <a:gd name="connsiteY3" fmla="*/ 101197 h 101197"/>
            </a:gdLst>
            <a:ahLst/>
            <a:cxnLst>
              <a:cxn ang="0">
                <a:pos x="connsiteX0" y="connsiteY0"/>
              </a:cxn>
              <a:cxn ang="0">
                <a:pos x="connsiteX1" y="connsiteY1"/>
              </a:cxn>
              <a:cxn ang="0">
                <a:pos x="connsiteX2" y="connsiteY2"/>
              </a:cxn>
              <a:cxn ang="0">
                <a:pos x="connsiteX3" y="connsiteY3"/>
              </a:cxn>
            </a:cxnLst>
            <a:rect l="l" t="t" r="r" b="b"/>
            <a:pathLst>
              <a:path w="43370" h="101197">
                <a:moveTo>
                  <a:pt x="0" y="0"/>
                </a:moveTo>
                <a:lnTo>
                  <a:pt x="43370" y="0"/>
                </a:lnTo>
                <a:lnTo>
                  <a:pt x="43370" y="101197"/>
                </a:lnTo>
                <a:lnTo>
                  <a:pt x="0" y="101197"/>
                </a:lnTo>
                <a:close/>
              </a:path>
            </a:pathLst>
          </a:custGeom>
          <a:solidFill>
            <a:srgbClr val="FFFFFF"/>
          </a:solidFill>
          <a:ln w="6350" cap="rnd">
            <a:solidFill>
              <a:schemeClr val="tx1"/>
            </a:solidFill>
            <a:prstDash val="solid"/>
            <a:round/>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AU"/>
          </a:p>
        </xdr:txBody>
      </xdr:sp>
      <xdr:sp macro="" textlink="">
        <xdr:nvSpPr>
          <xdr:cNvPr id="47" name="Freeform: Shape 46">
            <a:extLst>
              <a:ext uri="{FF2B5EF4-FFF2-40B4-BE49-F238E27FC236}">
                <a16:creationId xmlns:a16="http://schemas.microsoft.com/office/drawing/2014/main" id="{E4ADE31B-BA4C-2829-95D5-A2C0EE51B5EA}"/>
              </a:ext>
            </a:extLst>
          </xdr:cNvPr>
          <xdr:cNvSpPr/>
        </xdr:nvSpPr>
        <xdr:spPr>
          <a:xfrm>
            <a:off x="2713751" y="5059232"/>
            <a:ext cx="43370" cy="101197"/>
          </a:xfrm>
          <a:custGeom>
            <a:avLst/>
            <a:gdLst>
              <a:gd name="connsiteX0" fmla="*/ 0 w 43370"/>
              <a:gd name="connsiteY0" fmla="*/ 0 h 101197"/>
              <a:gd name="connsiteX1" fmla="*/ 43370 w 43370"/>
              <a:gd name="connsiteY1" fmla="*/ 0 h 101197"/>
              <a:gd name="connsiteX2" fmla="*/ 43370 w 43370"/>
              <a:gd name="connsiteY2" fmla="*/ 101197 h 101197"/>
              <a:gd name="connsiteX3" fmla="*/ 0 w 43370"/>
              <a:gd name="connsiteY3" fmla="*/ 101197 h 101197"/>
            </a:gdLst>
            <a:ahLst/>
            <a:cxnLst>
              <a:cxn ang="0">
                <a:pos x="connsiteX0" y="connsiteY0"/>
              </a:cxn>
              <a:cxn ang="0">
                <a:pos x="connsiteX1" y="connsiteY1"/>
              </a:cxn>
              <a:cxn ang="0">
                <a:pos x="connsiteX2" y="connsiteY2"/>
              </a:cxn>
              <a:cxn ang="0">
                <a:pos x="connsiteX3" y="connsiteY3"/>
              </a:cxn>
            </a:cxnLst>
            <a:rect l="l" t="t" r="r" b="b"/>
            <a:pathLst>
              <a:path w="43370" h="101197">
                <a:moveTo>
                  <a:pt x="0" y="0"/>
                </a:moveTo>
                <a:lnTo>
                  <a:pt x="43370" y="0"/>
                </a:lnTo>
                <a:lnTo>
                  <a:pt x="43370" y="101197"/>
                </a:lnTo>
                <a:lnTo>
                  <a:pt x="0" y="101197"/>
                </a:lnTo>
                <a:close/>
              </a:path>
            </a:pathLst>
          </a:custGeom>
          <a:solidFill>
            <a:srgbClr val="FFFFFF"/>
          </a:solidFill>
          <a:ln w="6350" cap="rnd">
            <a:solidFill>
              <a:schemeClr val="tx1"/>
            </a:solidFill>
            <a:prstDash val="solid"/>
            <a:round/>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AU"/>
          </a:p>
        </xdr:txBody>
      </xdr:sp>
      <xdr:sp macro="" textlink="">
        <xdr:nvSpPr>
          <xdr:cNvPr id="48" name="Freeform: Shape 47">
            <a:extLst>
              <a:ext uri="{FF2B5EF4-FFF2-40B4-BE49-F238E27FC236}">
                <a16:creationId xmlns:a16="http://schemas.microsoft.com/office/drawing/2014/main" id="{CD0B31C6-84DC-FFEE-AFFE-500BB50BC35B}"/>
              </a:ext>
            </a:extLst>
          </xdr:cNvPr>
          <xdr:cNvSpPr/>
        </xdr:nvSpPr>
        <xdr:spPr>
          <a:xfrm>
            <a:off x="2594122" y="5168164"/>
            <a:ext cx="17637" cy="14095"/>
          </a:xfrm>
          <a:custGeom>
            <a:avLst/>
            <a:gdLst>
              <a:gd name="connsiteX0" fmla="*/ 0 w 17637"/>
              <a:gd name="connsiteY0" fmla="*/ 0 h 14095"/>
              <a:gd name="connsiteX1" fmla="*/ 17637 w 17637"/>
              <a:gd name="connsiteY1" fmla="*/ 14095 h 14095"/>
            </a:gdLst>
            <a:ahLst/>
            <a:cxnLst>
              <a:cxn ang="0">
                <a:pos x="connsiteX0" y="connsiteY0"/>
              </a:cxn>
              <a:cxn ang="0">
                <a:pos x="connsiteX1" y="connsiteY1"/>
              </a:cxn>
            </a:cxnLst>
            <a:rect l="l" t="t" r="r" b="b"/>
            <a:pathLst>
              <a:path w="17637" h="14095">
                <a:moveTo>
                  <a:pt x="0" y="0"/>
                </a:moveTo>
                <a:lnTo>
                  <a:pt x="17637" y="14095"/>
                </a:lnTo>
              </a:path>
            </a:pathLst>
          </a:custGeom>
          <a:noFill/>
          <a:ln w="6350" cap="rnd">
            <a:solidFill>
              <a:schemeClr val="tx1"/>
            </a:solidFill>
            <a:prstDash val="solid"/>
            <a:round/>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AU"/>
          </a:p>
        </xdr:txBody>
      </xdr:sp>
      <xdr:sp macro="" textlink="">
        <xdr:nvSpPr>
          <xdr:cNvPr id="49" name="Freeform: Shape 48">
            <a:extLst>
              <a:ext uri="{FF2B5EF4-FFF2-40B4-BE49-F238E27FC236}">
                <a16:creationId xmlns:a16="http://schemas.microsoft.com/office/drawing/2014/main" id="{60021608-CAA9-24C7-384A-81AD30B7835E}"/>
              </a:ext>
            </a:extLst>
          </xdr:cNvPr>
          <xdr:cNvSpPr/>
        </xdr:nvSpPr>
        <xdr:spPr>
          <a:xfrm>
            <a:off x="2604820" y="5149876"/>
            <a:ext cx="30937" cy="23853"/>
          </a:xfrm>
          <a:custGeom>
            <a:avLst/>
            <a:gdLst>
              <a:gd name="connsiteX0" fmla="*/ 30937 w 30937"/>
              <a:gd name="connsiteY0" fmla="*/ 23854 h 23853"/>
              <a:gd name="connsiteX1" fmla="*/ 0 w 30937"/>
              <a:gd name="connsiteY1" fmla="*/ 0 h 23853"/>
            </a:gdLst>
            <a:ahLst/>
            <a:cxnLst>
              <a:cxn ang="0">
                <a:pos x="connsiteX0" y="connsiteY0"/>
              </a:cxn>
              <a:cxn ang="0">
                <a:pos x="connsiteX1" y="connsiteY1"/>
              </a:cxn>
            </a:cxnLst>
            <a:rect l="l" t="t" r="r" b="b"/>
            <a:pathLst>
              <a:path w="30937" h="23853">
                <a:moveTo>
                  <a:pt x="30937" y="23854"/>
                </a:moveTo>
                <a:lnTo>
                  <a:pt x="0" y="0"/>
                </a:lnTo>
              </a:path>
            </a:pathLst>
          </a:custGeom>
          <a:noFill/>
          <a:ln w="6350" cap="rnd">
            <a:solidFill>
              <a:schemeClr val="tx1"/>
            </a:solidFill>
            <a:prstDash val="solid"/>
            <a:round/>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AU"/>
          </a:p>
        </xdr:txBody>
      </xdr:sp>
      <xdr:sp macro="" textlink="">
        <xdr:nvSpPr>
          <xdr:cNvPr id="50" name="Freeform: Shape 49">
            <a:extLst>
              <a:ext uri="{FF2B5EF4-FFF2-40B4-BE49-F238E27FC236}">
                <a16:creationId xmlns:a16="http://schemas.microsoft.com/office/drawing/2014/main" id="{7E289373-26B7-63EF-7C01-BF58CAD609E8}"/>
              </a:ext>
            </a:extLst>
          </xdr:cNvPr>
          <xdr:cNvSpPr/>
        </xdr:nvSpPr>
        <xdr:spPr>
          <a:xfrm>
            <a:off x="2629251" y="5140046"/>
            <a:ext cx="28046" cy="23058"/>
          </a:xfrm>
          <a:custGeom>
            <a:avLst/>
            <a:gdLst>
              <a:gd name="connsiteX0" fmla="*/ 28046 w 28046"/>
              <a:gd name="connsiteY0" fmla="*/ 23059 h 23058"/>
              <a:gd name="connsiteX1" fmla="*/ 0 w 28046"/>
              <a:gd name="connsiteY1" fmla="*/ 0 h 23058"/>
            </a:gdLst>
            <a:ahLst/>
            <a:cxnLst>
              <a:cxn ang="0">
                <a:pos x="connsiteX0" y="connsiteY0"/>
              </a:cxn>
              <a:cxn ang="0">
                <a:pos x="connsiteX1" y="connsiteY1"/>
              </a:cxn>
            </a:cxnLst>
            <a:rect l="l" t="t" r="r" b="b"/>
            <a:pathLst>
              <a:path w="28046" h="23058">
                <a:moveTo>
                  <a:pt x="28046" y="23059"/>
                </a:moveTo>
                <a:lnTo>
                  <a:pt x="0" y="0"/>
                </a:lnTo>
              </a:path>
            </a:pathLst>
          </a:custGeom>
          <a:noFill/>
          <a:ln w="6350" cap="rnd">
            <a:solidFill>
              <a:schemeClr val="tx1"/>
            </a:solidFill>
            <a:prstDash val="solid"/>
            <a:round/>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AU"/>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57150</xdr:colOff>
      <xdr:row>1</xdr:row>
      <xdr:rowOff>66675</xdr:rowOff>
    </xdr:from>
    <xdr:to>
      <xdr:col>0</xdr:col>
      <xdr:colOff>477775</xdr:colOff>
      <xdr:row>3</xdr:row>
      <xdr:rowOff>112650</xdr:rowOff>
    </xdr:to>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257175"/>
          <a:ext cx="420625" cy="426975"/>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7166B3F3-6F49-1F47-FDEE-FBA2FC8EAB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 name="TextBox 6">
          <a:extLst>
            <a:ext uri="{FF2B5EF4-FFF2-40B4-BE49-F238E27FC236}">
              <a16:creationId xmlns:a16="http://schemas.microsoft.com/office/drawing/2014/main" id="{F2DC06CC-DAE0-46F6-B484-FF4ADDCF625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 name="TextBox 7">
          <a:extLst>
            <a:ext uri="{FF2B5EF4-FFF2-40B4-BE49-F238E27FC236}">
              <a16:creationId xmlns:a16="http://schemas.microsoft.com/office/drawing/2014/main" id="{BF64DC2D-E869-D1E9-DF3D-BF9CA68DD5A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 name="TextBox 4">
          <a:extLst>
            <a:ext uri="{FF2B5EF4-FFF2-40B4-BE49-F238E27FC236}">
              <a16:creationId xmlns:a16="http://schemas.microsoft.com/office/drawing/2014/main" id="{4C79963F-B791-E90D-7E95-BA2A7170508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 name="TextBox 8">
          <a:extLst>
            <a:ext uri="{FF2B5EF4-FFF2-40B4-BE49-F238E27FC236}">
              <a16:creationId xmlns:a16="http://schemas.microsoft.com/office/drawing/2014/main" id="{30D4810A-04A0-5D08-48E0-DFD5E436498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 name="TextBox 10">
          <a:extLst>
            <a:ext uri="{FF2B5EF4-FFF2-40B4-BE49-F238E27FC236}">
              <a16:creationId xmlns:a16="http://schemas.microsoft.com/office/drawing/2014/main" id="{018EF639-2BA0-4A28-8016-260FE7254B4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 name="TextBox 11">
          <a:extLst>
            <a:ext uri="{FF2B5EF4-FFF2-40B4-BE49-F238E27FC236}">
              <a16:creationId xmlns:a16="http://schemas.microsoft.com/office/drawing/2014/main" id="{98246059-FA19-42A7-A1B8-0D7ED9377E2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3" name="TextBox 12">
          <a:extLst>
            <a:ext uri="{FF2B5EF4-FFF2-40B4-BE49-F238E27FC236}">
              <a16:creationId xmlns:a16="http://schemas.microsoft.com/office/drawing/2014/main" id="{FB7939E9-45F4-4820-B2EC-AA63A2DD1CD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 name="TextBox 13">
          <a:extLst>
            <a:ext uri="{FF2B5EF4-FFF2-40B4-BE49-F238E27FC236}">
              <a16:creationId xmlns:a16="http://schemas.microsoft.com/office/drawing/2014/main" id="{B7D4DCC8-A871-448C-BEBA-A8E52BC8FAB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 name="TextBox 14">
          <a:extLst>
            <a:ext uri="{FF2B5EF4-FFF2-40B4-BE49-F238E27FC236}">
              <a16:creationId xmlns:a16="http://schemas.microsoft.com/office/drawing/2014/main" id="{64CD408E-25C8-4F10-9B9F-59BB1E34C8E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8" name="TextBox 17">
          <a:extLst>
            <a:ext uri="{FF2B5EF4-FFF2-40B4-BE49-F238E27FC236}">
              <a16:creationId xmlns:a16="http://schemas.microsoft.com/office/drawing/2014/main" id="{60ACA960-9B01-49CF-AEAE-1489B4F9B9E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1" name="TextBox 20">
          <a:extLst>
            <a:ext uri="{FF2B5EF4-FFF2-40B4-BE49-F238E27FC236}">
              <a16:creationId xmlns:a16="http://schemas.microsoft.com/office/drawing/2014/main" id="{87E85206-187D-4914-9027-9B45EDB7720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2" name="TextBox 21">
          <a:extLst>
            <a:ext uri="{FF2B5EF4-FFF2-40B4-BE49-F238E27FC236}">
              <a16:creationId xmlns:a16="http://schemas.microsoft.com/office/drawing/2014/main" id="{70D33399-6DCA-4E55-87D7-EA33E404387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3" name="TextBox 22">
          <a:extLst>
            <a:ext uri="{FF2B5EF4-FFF2-40B4-BE49-F238E27FC236}">
              <a16:creationId xmlns:a16="http://schemas.microsoft.com/office/drawing/2014/main" id="{4AAD8BFB-FFF1-4911-9AE4-C1C7532BA3D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4" name="TextBox 23">
          <a:extLst>
            <a:ext uri="{FF2B5EF4-FFF2-40B4-BE49-F238E27FC236}">
              <a16:creationId xmlns:a16="http://schemas.microsoft.com/office/drawing/2014/main" id="{56922226-C456-4336-ADA1-5EDBB85BFC7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5" name="TextBox 24">
          <a:extLst>
            <a:ext uri="{FF2B5EF4-FFF2-40B4-BE49-F238E27FC236}">
              <a16:creationId xmlns:a16="http://schemas.microsoft.com/office/drawing/2014/main" id="{6DCAB216-DBA9-429B-B36C-BE736F2A7A8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6" name="TextBox 25">
          <a:extLst>
            <a:ext uri="{FF2B5EF4-FFF2-40B4-BE49-F238E27FC236}">
              <a16:creationId xmlns:a16="http://schemas.microsoft.com/office/drawing/2014/main" id="{47D38AAF-B2E5-4CDA-A84B-2E6B3A606E7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7" name="TextBox 26">
          <a:extLst>
            <a:ext uri="{FF2B5EF4-FFF2-40B4-BE49-F238E27FC236}">
              <a16:creationId xmlns:a16="http://schemas.microsoft.com/office/drawing/2014/main" id="{0443D8D5-F038-4065-830E-9F2722E950D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8" name="TextBox 27">
          <a:extLst>
            <a:ext uri="{FF2B5EF4-FFF2-40B4-BE49-F238E27FC236}">
              <a16:creationId xmlns:a16="http://schemas.microsoft.com/office/drawing/2014/main" id="{19F7930C-FF34-44C4-9EFC-880C1353117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9" name="TextBox 28">
          <a:extLst>
            <a:ext uri="{FF2B5EF4-FFF2-40B4-BE49-F238E27FC236}">
              <a16:creationId xmlns:a16="http://schemas.microsoft.com/office/drawing/2014/main" id="{9E1A1464-2668-4E72-A877-0D59685FCE5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2" name="TextBox 31">
          <a:extLst>
            <a:ext uri="{FF2B5EF4-FFF2-40B4-BE49-F238E27FC236}">
              <a16:creationId xmlns:a16="http://schemas.microsoft.com/office/drawing/2014/main" id="{78B5CB2E-751C-483E-9662-72407D95937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editAs="oneCell">
    <xdr:from>
      <xdr:col>5</xdr:col>
      <xdr:colOff>466725</xdr:colOff>
      <xdr:row>0</xdr:row>
      <xdr:rowOff>0</xdr:rowOff>
    </xdr:from>
    <xdr:to>
      <xdr:col>8</xdr:col>
      <xdr:colOff>259819</xdr:colOff>
      <xdr:row>2</xdr:row>
      <xdr:rowOff>159000</xdr:rowOff>
    </xdr:to>
    <xdr:pic>
      <xdr:nvPicPr>
        <xdr:cNvPr id="19" name="Picture 4">
          <a:hlinkClick xmlns:r="http://schemas.openxmlformats.org/officeDocument/2006/relationships" r:id="rId2"/>
          <a:extLst>
            <a:ext uri="{FF2B5EF4-FFF2-40B4-BE49-F238E27FC236}">
              <a16:creationId xmlns:a16="http://schemas.microsoft.com/office/drawing/2014/main" id="{EB3CC68D-4E6A-48E2-AC0D-5AC84E14F691}"/>
            </a:ext>
          </a:extLst>
        </xdr:cNvPr>
        <xdr:cNvPicPr>
          <a:picLocks noChangeAspect="1"/>
        </xdr:cNvPicPr>
      </xdr:nvPicPr>
      <xdr:blipFill>
        <a:blip xmlns:r="http://schemas.openxmlformats.org/officeDocument/2006/relationships" r:embed="rId3"/>
        <a:stretch>
          <a:fillRect/>
        </a:stretch>
      </xdr:blipFill>
      <xdr:spPr>
        <a:xfrm>
          <a:off x="9182100" y="0"/>
          <a:ext cx="2021944" cy="540000"/>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35" name="TextBox 34">
          <a:extLst>
            <a:ext uri="{FF2B5EF4-FFF2-40B4-BE49-F238E27FC236}">
              <a16:creationId xmlns:a16="http://schemas.microsoft.com/office/drawing/2014/main" id="{250E5148-9A90-44E3-8917-1E3853CCC37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6" name="TextBox 35">
          <a:extLst>
            <a:ext uri="{FF2B5EF4-FFF2-40B4-BE49-F238E27FC236}">
              <a16:creationId xmlns:a16="http://schemas.microsoft.com/office/drawing/2014/main" id="{56ABE81D-28E1-46DC-B6A6-23FDF02FFB7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7" name="TextBox 36">
          <a:extLst>
            <a:ext uri="{FF2B5EF4-FFF2-40B4-BE49-F238E27FC236}">
              <a16:creationId xmlns:a16="http://schemas.microsoft.com/office/drawing/2014/main" id="{226C1B43-59E0-4EA2-8F34-21EF0D0D0B0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8" name="TextBox 37">
          <a:extLst>
            <a:ext uri="{FF2B5EF4-FFF2-40B4-BE49-F238E27FC236}">
              <a16:creationId xmlns:a16="http://schemas.microsoft.com/office/drawing/2014/main" id="{1581BCD7-9300-4197-B238-3F2D069D85B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9" name="TextBox 38">
          <a:extLst>
            <a:ext uri="{FF2B5EF4-FFF2-40B4-BE49-F238E27FC236}">
              <a16:creationId xmlns:a16="http://schemas.microsoft.com/office/drawing/2014/main" id="{DB1D495C-CC33-40BB-91A8-8B19A8F11BC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0" name="TextBox 39">
          <a:extLst>
            <a:ext uri="{FF2B5EF4-FFF2-40B4-BE49-F238E27FC236}">
              <a16:creationId xmlns:a16="http://schemas.microsoft.com/office/drawing/2014/main" id="{C04EE0F7-E210-49C3-A5E1-C48658409E6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1" name="TextBox 40">
          <a:extLst>
            <a:ext uri="{FF2B5EF4-FFF2-40B4-BE49-F238E27FC236}">
              <a16:creationId xmlns:a16="http://schemas.microsoft.com/office/drawing/2014/main" id="{33E5CBB3-8BFD-47D7-B6EA-BC60438262E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2" name="TextBox 41">
          <a:extLst>
            <a:ext uri="{FF2B5EF4-FFF2-40B4-BE49-F238E27FC236}">
              <a16:creationId xmlns:a16="http://schemas.microsoft.com/office/drawing/2014/main" id="{9A4A39E7-5D7D-4D37-8DDB-BF470DBEEE4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3" name="TextBox 42">
          <a:extLst>
            <a:ext uri="{FF2B5EF4-FFF2-40B4-BE49-F238E27FC236}">
              <a16:creationId xmlns:a16="http://schemas.microsoft.com/office/drawing/2014/main" id="{B851E4C4-B164-4157-9E0B-A382822262A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7C119CA9-B1A6-482D-A50D-D0762AD11669}"/>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7" name="TextBox 16">
          <a:extLst>
            <a:ext uri="{FF2B5EF4-FFF2-40B4-BE49-F238E27FC236}">
              <a16:creationId xmlns:a16="http://schemas.microsoft.com/office/drawing/2014/main" id="{EFFE4E10-D7C9-4982-93D4-EDF9D985C06E}"/>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0" name="TextBox 19">
          <a:extLst>
            <a:ext uri="{FF2B5EF4-FFF2-40B4-BE49-F238E27FC236}">
              <a16:creationId xmlns:a16="http://schemas.microsoft.com/office/drawing/2014/main" id="{09AF5FAB-0927-4B3D-AF36-B20D142647C1}"/>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1" name="TextBox 30">
          <a:extLst>
            <a:ext uri="{FF2B5EF4-FFF2-40B4-BE49-F238E27FC236}">
              <a16:creationId xmlns:a16="http://schemas.microsoft.com/office/drawing/2014/main" id="{A774DF9E-43C9-403E-8F08-5D77E86D910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4" name="TextBox 33">
          <a:extLst>
            <a:ext uri="{FF2B5EF4-FFF2-40B4-BE49-F238E27FC236}">
              <a16:creationId xmlns:a16="http://schemas.microsoft.com/office/drawing/2014/main" id="{E801D7CD-C94E-48DE-8E0E-B0BE38B225C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4" name="TextBox 43">
          <a:extLst>
            <a:ext uri="{FF2B5EF4-FFF2-40B4-BE49-F238E27FC236}">
              <a16:creationId xmlns:a16="http://schemas.microsoft.com/office/drawing/2014/main" id="{1A9AB8A8-FEFF-4000-8370-CA6EFE2055D8}"/>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5" name="TextBox 44">
          <a:extLst>
            <a:ext uri="{FF2B5EF4-FFF2-40B4-BE49-F238E27FC236}">
              <a16:creationId xmlns:a16="http://schemas.microsoft.com/office/drawing/2014/main" id="{AED355E0-115C-4BDB-8286-BD97245A92E7}"/>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6" name="TextBox 45">
          <a:extLst>
            <a:ext uri="{FF2B5EF4-FFF2-40B4-BE49-F238E27FC236}">
              <a16:creationId xmlns:a16="http://schemas.microsoft.com/office/drawing/2014/main" id="{D085B621-A8C2-4976-BECB-1C592CDF0D7D}"/>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83B6BD5F-55AF-F4C8-8915-7A7F201E368A}"/>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10" name="TextBox 9">
          <a:extLst>
            <a:ext uri="{FF2B5EF4-FFF2-40B4-BE49-F238E27FC236}">
              <a16:creationId xmlns:a16="http://schemas.microsoft.com/office/drawing/2014/main" id="{C6AD4A18-1DEA-AE3A-BA4C-06C261D74270}"/>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16" name="TextBox 15">
          <a:extLst>
            <a:ext uri="{FF2B5EF4-FFF2-40B4-BE49-F238E27FC236}">
              <a16:creationId xmlns:a16="http://schemas.microsoft.com/office/drawing/2014/main" id="{3E0A583F-12EC-B385-4C26-829E16033DAE}"/>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30" name="TextBox 29">
          <a:extLst>
            <a:ext uri="{FF2B5EF4-FFF2-40B4-BE49-F238E27FC236}">
              <a16:creationId xmlns:a16="http://schemas.microsoft.com/office/drawing/2014/main" id="{3A5CCABF-58EE-F2EA-1FA0-F6FF64EA57A0}"/>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X7A0T</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476250</xdr:colOff>
      <xdr:row>0</xdr:row>
      <xdr:rowOff>0</xdr:rowOff>
    </xdr:from>
    <xdr:to>
      <xdr:col>10</xdr:col>
      <xdr:colOff>240767</xdr:colOff>
      <xdr:row>2</xdr:row>
      <xdr:rowOff>139950</xdr:rowOff>
    </xdr:to>
    <xdr:pic>
      <xdr:nvPicPr>
        <xdr:cNvPr id="24" name="Picture 1">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a:stretch>
          <a:fillRect/>
        </a:stretch>
      </xdr:blipFill>
      <xdr:spPr>
        <a:xfrm>
          <a:off x="11477625" y="0"/>
          <a:ext cx="2021942" cy="540000"/>
        </a:xfrm>
        <a:prstGeom prst="rect">
          <a:avLst/>
        </a:prstGeom>
      </xdr:spPr>
    </xdr:pic>
    <xdr:clientData/>
  </xdr:twoCellAnchor>
  <xdr:twoCellAnchor editAs="oneCell">
    <xdr:from>
      <xdr:col>0</xdr:col>
      <xdr:colOff>104775</xdr:colOff>
      <xdr:row>1</xdr:row>
      <xdr:rowOff>100844</xdr:rowOff>
    </xdr:from>
    <xdr:to>
      <xdr:col>0</xdr:col>
      <xdr:colOff>526670</xdr:colOff>
      <xdr:row>3</xdr:row>
      <xdr:rowOff>145549</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4775" y="291344"/>
          <a:ext cx="418720" cy="422530"/>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9C4030DA-63B9-F242-5F9C-7C776AC6DF9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 name="TextBox 4">
          <a:extLst>
            <a:ext uri="{FF2B5EF4-FFF2-40B4-BE49-F238E27FC236}">
              <a16:creationId xmlns:a16="http://schemas.microsoft.com/office/drawing/2014/main" id="{2C78D146-EACE-B147-894A-68E0A514EC3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32212C2-DBE6-9D93-0E3E-A6356C9F966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E5B46F70-B947-95B5-7FA8-F72180C029B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 name="TextBox 7">
          <a:extLst>
            <a:ext uri="{FF2B5EF4-FFF2-40B4-BE49-F238E27FC236}">
              <a16:creationId xmlns:a16="http://schemas.microsoft.com/office/drawing/2014/main" id="{935DF3AA-A300-41A6-8434-DAC8CE69E24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 name="TextBox 8">
          <a:extLst>
            <a:ext uri="{FF2B5EF4-FFF2-40B4-BE49-F238E27FC236}">
              <a16:creationId xmlns:a16="http://schemas.microsoft.com/office/drawing/2014/main" id="{6FFF5893-2C0E-4A30-B340-218C007DBC1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 name="TextBox 9">
          <a:extLst>
            <a:ext uri="{FF2B5EF4-FFF2-40B4-BE49-F238E27FC236}">
              <a16:creationId xmlns:a16="http://schemas.microsoft.com/office/drawing/2014/main" id="{D06B67C4-4946-4673-9C4D-C64E2873967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 name="TextBox 10">
          <a:extLst>
            <a:ext uri="{FF2B5EF4-FFF2-40B4-BE49-F238E27FC236}">
              <a16:creationId xmlns:a16="http://schemas.microsoft.com/office/drawing/2014/main" id="{DF8B3BBE-26C3-4020-8D6A-D4C4CDE1693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 name="TextBox 11">
          <a:extLst>
            <a:ext uri="{FF2B5EF4-FFF2-40B4-BE49-F238E27FC236}">
              <a16:creationId xmlns:a16="http://schemas.microsoft.com/office/drawing/2014/main" id="{90E1E762-3319-40A2-BBF7-7AD83B7C2AF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3" name="TextBox 12">
          <a:extLst>
            <a:ext uri="{FF2B5EF4-FFF2-40B4-BE49-F238E27FC236}">
              <a16:creationId xmlns:a16="http://schemas.microsoft.com/office/drawing/2014/main" id="{A4BA43DD-B534-414D-9A66-07092612B47A}"/>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 name="TextBox 13">
          <a:extLst>
            <a:ext uri="{FF2B5EF4-FFF2-40B4-BE49-F238E27FC236}">
              <a16:creationId xmlns:a16="http://schemas.microsoft.com/office/drawing/2014/main" id="{A8B9D17C-F089-498C-98E9-30400C0524B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 name="TextBox 14">
          <a:extLst>
            <a:ext uri="{FF2B5EF4-FFF2-40B4-BE49-F238E27FC236}">
              <a16:creationId xmlns:a16="http://schemas.microsoft.com/office/drawing/2014/main" id="{A3884B04-CEED-4B42-990F-E5DBF1E034DB}"/>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6" name="TextBox 15">
          <a:extLst>
            <a:ext uri="{FF2B5EF4-FFF2-40B4-BE49-F238E27FC236}">
              <a16:creationId xmlns:a16="http://schemas.microsoft.com/office/drawing/2014/main" id="{10DD5699-C418-4559-A5B2-3E630F19634D}"/>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7" name="TextBox 16">
          <a:extLst>
            <a:ext uri="{FF2B5EF4-FFF2-40B4-BE49-F238E27FC236}">
              <a16:creationId xmlns:a16="http://schemas.microsoft.com/office/drawing/2014/main" id="{2ADCB600-2B18-4513-B0C5-7B80CC7AEA5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8" name="TextBox 17">
          <a:extLst>
            <a:ext uri="{FF2B5EF4-FFF2-40B4-BE49-F238E27FC236}">
              <a16:creationId xmlns:a16="http://schemas.microsoft.com/office/drawing/2014/main" id="{3710D046-38E3-48D5-9C23-4D84AFA05138}"/>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9" name="TextBox 18">
          <a:extLst>
            <a:ext uri="{FF2B5EF4-FFF2-40B4-BE49-F238E27FC236}">
              <a16:creationId xmlns:a16="http://schemas.microsoft.com/office/drawing/2014/main" id="{0841A6B3-B8ED-4DBF-9F16-B72B65A6822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0" name="TextBox 19">
          <a:extLst>
            <a:ext uri="{FF2B5EF4-FFF2-40B4-BE49-F238E27FC236}">
              <a16:creationId xmlns:a16="http://schemas.microsoft.com/office/drawing/2014/main" id="{2EB21162-E09B-4B0F-9BBD-0AA1EB1ED74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21" name="TextBox 20">
          <a:extLst>
            <a:ext uri="{FF2B5EF4-FFF2-40B4-BE49-F238E27FC236}">
              <a16:creationId xmlns:a16="http://schemas.microsoft.com/office/drawing/2014/main" id="{9BFC447B-7840-E3F6-FB58-5213D353865B}"/>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X8A0T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22" name="TextBox 21">
          <a:extLst>
            <a:ext uri="{FF2B5EF4-FFF2-40B4-BE49-F238E27FC236}">
              <a16:creationId xmlns:a16="http://schemas.microsoft.com/office/drawing/2014/main" id="{601A1B65-DA5E-3AB2-71BD-B42B0792C9D2}"/>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X8A0T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23" name="TextBox 22">
          <a:extLst>
            <a:ext uri="{FF2B5EF4-FFF2-40B4-BE49-F238E27FC236}">
              <a16:creationId xmlns:a16="http://schemas.microsoft.com/office/drawing/2014/main" id="{C001003C-C126-3531-392E-D1A7536FB3CF}"/>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X8A0T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7" name="TextBox 6">
          <a:extLst>
            <a:ext uri="{FF2B5EF4-FFF2-40B4-BE49-F238E27FC236}">
              <a16:creationId xmlns:a16="http://schemas.microsoft.com/office/drawing/2014/main" id="{BEA4762C-7049-6A5A-D082-26779B7A3676}"/>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X8A0T</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85725</xdr:colOff>
      <xdr:row>1</xdr:row>
      <xdr:rowOff>104775</xdr:rowOff>
    </xdr:from>
    <xdr:to>
      <xdr:col>0</xdr:col>
      <xdr:colOff>506350</xdr:colOff>
      <xdr:row>3</xdr:row>
      <xdr:rowOff>144400</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295275"/>
          <a:ext cx="420625" cy="420625"/>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207BBE15-B33F-B8F1-38ED-1F1DBD3A552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 name="TextBox 6">
          <a:extLst>
            <a:ext uri="{FF2B5EF4-FFF2-40B4-BE49-F238E27FC236}">
              <a16:creationId xmlns:a16="http://schemas.microsoft.com/office/drawing/2014/main" id="{CC6A5C04-E075-4CEE-869D-7C146DBC0BA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 name="TextBox 7">
          <a:extLst>
            <a:ext uri="{FF2B5EF4-FFF2-40B4-BE49-F238E27FC236}">
              <a16:creationId xmlns:a16="http://schemas.microsoft.com/office/drawing/2014/main" id="{CE1EDF0A-8A91-0CAE-E263-36B3F2F4A45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 name="TextBox 4">
          <a:extLst>
            <a:ext uri="{FF2B5EF4-FFF2-40B4-BE49-F238E27FC236}">
              <a16:creationId xmlns:a16="http://schemas.microsoft.com/office/drawing/2014/main" id="{E33F510A-2C58-59E6-F120-19CF4D121C9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 name="TextBox 8">
          <a:extLst>
            <a:ext uri="{FF2B5EF4-FFF2-40B4-BE49-F238E27FC236}">
              <a16:creationId xmlns:a16="http://schemas.microsoft.com/office/drawing/2014/main" id="{7281D60A-9604-DF38-E461-CA68734189E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 name="TextBox 10">
          <a:extLst>
            <a:ext uri="{FF2B5EF4-FFF2-40B4-BE49-F238E27FC236}">
              <a16:creationId xmlns:a16="http://schemas.microsoft.com/office/drawing/2014/main" id="{CBE4AF34-FC22-4447-9DE5-9CEE4D3E932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 name="TextBox 11">
          <a:extLst>
            <a:ext uri="{FF2B5EF4-FFF2-40B4-BE49-F238E27FC236}">
              <a16:creationId xmlns:a16="http://schemas.microsoft.com/office/drawing/2014/main" id="{DA2B752E-9A4F-41B0-AAC8-8E9485980FF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3" name="TextBox 12">
          <a:extLst>
            <a:ext uri="{FF2B5EF4-FFF2-40B4-BE49-F238E27FC236}">
              <a16:creationId xmlns:a16="http://schemas.microsoft.com/office/drawing/2014/main" id="{73D285F3-3E0B-47EE-9DA3-BCA90772F8D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 name="TextBox 13">
          <a:extLst>
            <a:ext uri="{FF2B5EF4-FFF2-40B4-BE49-F238E27FC236}">
              <a16:creationId xmlns:a16="http://schemas.microsoft.com/office/drawing/2014/main" id="{59BB836C-DA21-4896-9626-E5CA3C1C93E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 name="TextBox 14">
          <a:extLst>
            <a:ext uri="{FF2B5EF4-FFF2-40B4-BE49-F238E27FC236}">
              <a16:creationId xmlns:a16="http://schemas.microsoft.com/office/drawing/2014/main" id="{05D8C356-83D1-42CB-A726-3E2B35AC289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9" name="TextBox 18">
          <a:extLst>
            <a:ext uri="{FF2B5EF4-FFF2-40B4-BE49-F238E27FC236}">
              <a16:creationId xmlns:a16="http://schemas.microsoft.com/office/drawing/2014/main" id="{1E8F2B20-636C-447A-9FB4-B85D764D981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2" name="TextBox 21">
          <a:extLst>
            <a:ext uri="{FF2B5EF4-FFF2-40B4-BE49-F238E27FC236}">
              <a16:creationId xmlns:a16="http://schemas.microsoft.com/office/drawing/2014/main" id="{212A79E2-5890-4BFC-9654-57814E73496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3" name="TextBox 22">
          <a:extLst>
            <a:ext uri="{FF2B5EF4-FFF2-40B4-BE49-F238E27FC236}">
              <a16:creationId xmlns:a16="http://schemas.microsoft.com/office/drawing/2014/main" id="{E38C2B1C-AE7B-4AB7-B9D1-AF42F59AE6C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4" name="TextBox 23">
          <a:extLst>
            <a:ext uri="{FF2B5EF4-FFF2-40B4-BE49-F238E27FC236}">
              <a16:creationId xmlns:a16="http://schemas.microsoft.com/office/drawing/2014/main" id="{8BF1F2BA-05B1-4FAE-868F-0F6EFA2E388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5" name="TextBox 24">
          <a:extLst>
            <a:ext uri="{FF2B5EF4-FFF2-40B4-BE49-F238E27FC236}">
              <a16:creationId xmlns:a16="http://schemas.microsoft.com/office/drawing/2014/main" id="{DB40CC01-09BB-4DD7-99FD-30EE5B943AF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6" name="TextBox 25">
          <a:extLst>
            <a:ext uri="{FF2B5EF4-FFF2-40B4-BE49-F238E27FC236}">
              <a16:creationId xmlns:a16="http://schemas.microsoft.com/office/drawing/2014/main" id="{339A24C2-343A-4813-B501-4B79A8E254F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7" name="TextBox 26">
          <a:extLst>
            <a:ext uri="{FF2B5EF4-FFF2-40B4-BE49-F238E27FC236}">
              <a16:creationId xmlns:a16="http://schemas.microsoft.com/office/drawing/2014/main" id="{484F6B4C-BD1F-4D5F-971B-A35503EF46A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8" name="TextBox 27">
          <a:extLst>
            <a:ext uri="{FF2B5EF4-FFF2-40B4-BE49-F238E27FC236}">
              <a16:creationId xmlns:a16="http://schemas.microsoft.com/office/drawing/2014/main" id="{C6634405-8F42-4050-B0D4-CE87DCAE062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9" name="TextBox 28">
          <a:extLst>
            <a:ext uri="{FF2B5EF4-FFF2-40B4-BE49-F238E27FC236}">
              <a16:creationId xmlns:a16="http://schemas.microsoft.com/office/drawing/2014/main" id="{842E81AA-9BBE-45EB-94A2-F61BB0A9129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0" name="TextBox 29">
          <a:extLst>
            <a:ext uri="{FF2B5EF4-FFF2-40B4-BE49-F238E27FC236}">
              <a16:creationId xmlns:a16="http://schemas.microsoft.com/office/drawing/2014/main" id="{6B68EDF3-1F4E-40DA-96FF-494301D3D00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4" name="TextBox 33">
          <a:extLst>
            <a:ext uri="{FF2B5EF4-FFF2-40B4-BE49-F238E27FC236}">
              <a16:creationId xmlns:a16="http://schemas.microsoft.com/office/drawing/2014/main" id="{91FFEF49-18B6-42DB-B7C6-68D3569D9E6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7" name="TextBox 36">
          <a:extLst>
            <a:ext uri="{FF2B5EF4-FFF2-40B4-BE49-F238E27FC236}">
              <a16:creationId xmlns:a16="http://schemas.microsoft.com/office/drawing/2014/main" id="{8C147433-77DC-4A89-8A59-D9ADB0D9467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8" name="TextBox 37">
          <a:extLst>
            <a:ext uri="{FF2B5EF4-FFF2-40B4-BE49-F238E27FC236}">
              <a16:creationId xmlns:a16="http://schemas.microsoft.com/office/drawing/2014/main" id="{844CF639-E342-4189-B04E-1367AABAB2B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9" name="TextBox 38">
          <a:extLst>
            <a:ext uri="{FF2B5EF4-FFF2-40B4-BE49-F238E27FC236}">
              <a16:creationId xmlns:a16="http://schemas.microsoft.com/office/drawing/2014/main" id="{D82BBF0C-3404-4363-93B6-0B78CDE017A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0" name="TextBox 39">
          <a:extLst>
            <a:ext uri="{FF2B5EF4-FFF2-40B4-BE49-F238E27FC236}">
              <a16:creationId xmlns:a16="http://schemas.microsoft.com/office/drawing/2014/main" id="{DCE218F9-C998-4110-91A8-0BDAECC05A7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1" name="TextBox 40">
          <a:extLst>
            <a:ext uri="{FF2B5EF4-FFF2-40B4-BE49-F238E27FC236}">
              <a16:creationId xmlns:a16="http://schemas.microsoft.com/office/drawing/2014/main" id="{3A650FD1-2B00-4BCB-8BE7-3F6084F2504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2" name="TextBox 41">
          <a:extLst>
            <a:ext uri="{FF2B5EF4-FFF2-40B4-BE49-F238E27FC236}">
              <a16:creationId xmlns:a16="http://schemas.microsoft.com/office/drawing/2014/main" id="{EAC212E8-A00F-4DCB-8599-C4D0069DAE9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3" name="TextBox 42">
          <a:extLst>
            <a:ext uri="{FF2B5EF4-FFF2-40B4-BE49-F238E27FC236}">
              <a16:creationId xmlns:a16="http://schemas.microsoft.com/office/drawing/2014/main" id="{5DB2FB0F-7655-487B-8C39-6AA88D213B4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4" name="TextBox 43">
          <a:extLst>
            <a:ext uri="{FF2B5EF4-FFF2-40B4-BE49-F238E27FC236}">
              <a16:creationId xmlns:a16="http://schemas.microsoft.com/office/drawing/2014/main" id="{3AA2AA0C-7012-4CA5-8255-2D7F24AF7A6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5" name="TextBox 44">
          <a:extLst>
            <a:ext uri="{FF2B5EF4-FFF2-40B4-BE49-F238E27FC236}">
              <a16:creationId xmlns:a16="http://schemas.microsoft.com/office/drawing/2014/main" id="{990D7DBE-2EE2-4339-B055-8AA5A2BC7E0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editAs="oneCell">
    <xdr:from>
      <xdr:col>5</xdr:col>
      <xdr:colOff>450160</xdr:colOff>
      <xdr:row>0</xdr:row>
      <xdr:rowOff>0</xdr:rowOff>
    </xdr:from>
    <xdr:to>
      <xdr:col>8</xdr:col>
      <xdr:colOff>291421</xdr:colOff>
      <xdr:row>2</xdr:row>
      <xdr:rowOff>162175</xdr:rowOff>
    </xdr:to>
    <xdr:pic>
      <xdr:nvPicPr>
        <xdr:cNvPr id="17" name="Picture 4">
          <a:hlinkClick xmlns:r="http://schemas.openxmlformats.org/officeDocument/2006/relationships" r:id="rId2"/>
          <a:extLst>
            <a:ext uri="{FF2B5EF4-FFF2-40B4-BE49-F238E27FC236}">
              <a16:creationId xmlns:a16="http://schemas.microsoft.com/office/drawing/2014/main" id="{4C5BE755-C448-4584-AA20-B69EBAE9830A}"/>
            </a:ext>
          </a:extLst>
        </xdr:cNvPr>
        <xdr:cNvPicPr>
          <a:picLocks noChangeAspect="1"/>
        </xdr:cNvPicPr>
      </xdr:nvPicPr>
      <xdr:blipFill>
        <a:blip xmlns:r="http://schemas.openxmlformats.org/officeDocument/2006/relationships" r:embed="rId3"/>
        <a:stretch>
          <a:fillRect/>
        </a:stretch>
      </xdr:blipFill>
      <xdr:spPr>
        <a:xfrm>
          <a:off x="9651310" y="0"/>
          <a:ext cx="2019871" cy="543175"/>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18" name="TextBox 17">
          <a:extLst>
            <a:ext uri="{FF2B5EF4-FFF2-40B4-BE49-F238E27FC236}">
              <a16:creationId xmlns:a16="http://schemas.microsoft.com/office/drawing/2014/main" id="{E818E874-7F80-4E8E-863A-AA1E473F61E9}"/>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1" name="TextBox 20">
          <a:extLst>
            <a:ext uri="{FF2B5EF4-FFF2-40B4-BE49-F238E27FC236}">
              <a16:creationId xmlns:a16="http://schemas.microsoft.com/office/drawing/2014/main" id="{213E4687-828E-4B72-A7B8-E3F6C150811C}"/>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3" name="TextBox 32">
          <a:extLst>
            <a:ext uri="{FF2B5EF4-FFF2-40B4-BE49-F238E27FC236}">
              <a16:creationId xmlns:a16="http://schemas.microsoft.com/office/drawing/2014/main" id="{66D3041D-1278-406F-8B7C-56F179A77A91}"/>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6" name="TextBox 35">
          <a:extLst>
            <a:ext uri="{FF2B5EF4-FFF2-40B4-BE49-F238E27FC236}">
              <a16:creationId xmlns:a16="http://schemas.microsoft.com/office/drawing/2014/main" id="{DB75581D-4D6E-44E6-91F3-37105335365C}"/>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6" name="TextBox 45">
          <a:extLst>
            <a:ext uri="{FF2B5EF4-FFF2-40B4-BE49-F238E27FC236}">
              <a16:creationId xmlns:a16="http://schemas.microsoft.com/office/drawing/2014/main" id="{A62DD42C-5918-4FE7-A915-2BF4EACDA15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7" name="TextBox 46">
          <a:extLst>
            <a:ext uri="{FF2B5EF4-FFF2-40B4-BE49-F238E27FC236}">
              <a16:creationId xmlns:a16="http://schemas.microsoft.com/office/drawing/2014/main" id="{AA028C0E-2B00-4FCF-AFEF-49D01A46D15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8" name="TextBox 47">
          <a:extLst>
            <a:ext uri="{FF2B5EF4-FFF2-40B4-BE49-F238E27FC236}">
              <a16:creationId xmlns:a16="http://schemas.microsoft.com/office/drawing/2014/main" id="{630BA2CE-8240-4FA5-800A-6055ACE07796}"/>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9" name="TextBox 48">
          <a:extLst>
            <a:ext uri="{FF2B5EF4-FFF2-40B4-BE49-F238E27FC236}">
              <a16:creationId xmlns:a16="http://schemas.microsoft.com/office/drawing/2014/main" id="{C290C760-21CB-44B6-800F-0F14C838EBA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CB19353B-E49D-53BF-8640-E14ECE2A98D0}"/>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X10A0T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10" name="TextBox 9">
          <a:extLst>
            <a:ext uri="{FF2B5EF4-FFF2-40B4-BE49-F238E27FC236}">
              <a16:creationId xmlns:a16="http://schemas.microsoft.com/office/drawing/2014/main" id="{D2F3F17B-8D94-DCC8-E1C2-6539819DA1DB}"/>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X9A0T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16" name="TextBox 15">
          <a:extLst>
            <a:ext uri="{FF2B5EF4-FFF2-40B4-BE49-F238E27FC236}">
              <a16:creationId xmlns:a16="http://schemas.microsoft.com/office/drawing/2014/main" id="{BD2F1AEE-2A3B-ABEC-502D-FF9BBC10D01D}"/>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X9A0T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6" name="TextBox 5">
          <a:extLst>
            <a:ext uri="{FF2B5EF4-FFF2-40B4-BE49-F238E27FC236}">
              <a16:creationId xmlns:a16="http://schemas.microsoft.com/office/drawing/2014/main" id="{8A1C66DD-2B47-BC1B-FFE0-DD0DC3BC059E}"/>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X9A0T</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47625</xdr:colOff>
      <xdr:row>1</xdr:row>
      <xdr:rowOff>95250</xdr:rowOff>
    </xdr:from>
    <xdr:to>
      <xdr:col>0</xdr:col>
      <xdr:colOff>468250</xdr:colOff>
      <xdr:row>3</xdr:row>
      <xdr:rowOff>134875</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285750"/>
          <a:ext cx="420625" cy="420625"/>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E70B6A2E-CE1A-6093-7DAB-F0D20852FC5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 name="TextBox 6">
          <a:extLst>
            <a:ext uri="{FF2B5EF4-FFF2-40B4-BE49-F238E27FC236}">
              <a16:creationId xmlns:a16="http://schemas.microsoft.com/office/drawing/2014/main" id="{C41E5690-8298-420F-8EB0-467AE230248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 name="TextBox 7">
          <a:extLst>
            <a:ext uri="{FF2B5EF4-FFF2-40B4-BE49-F238E27FC236}">
              <a16:creationId xmlns:a16="http://schemas.microsoft.com/office/drawing/2014/main" id="{F610DE85-47FE-91C2-42D2-C5895C913C6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X9A0T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 name="TextBox 4">
          <a:extLst>
            <a:ext uri="{FF2B5EF4-FFF2-40B4-BE49-F238E27FC236}">
              <a16:creationId xmlns:a16="http://schemas.microsoft.com/office/drawing/2014/main" id="{6A10F7E2-E964-6410-F2CC-F66B3A147A0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 name="TextBox 8">
          <a:extLst>
            <a:ext uri="{FF2B5EF4-FFF2-40B4-BE49-F238E27FC236}">
              <a16:creationId xmlns:a16="http://schemas.microsoft.com/office/drawing/2014/main" id="{18B4241A-5DB2-E3AC-A38E-610D8F4418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 name="TextBox 10">
          <a:extLst>
            <a:ext uri="{FF2B5EF4-FFF2-40B4-BE49-F238E27FC236}">
              <a16:creationId xmlns:a16="http://schemas.microsoft.com/office/drawing/2014/main" id="{3FDE5B58-1FE0-44FF-A18D-C59AAC13CB1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 name="TextBox 11">
          <a:extLst>
            <a:ext uri="{FF2B5EF4-FFF2-40B4-BE49-F238E27FC236}">
              <a16:creationId xmlns:a16="http://schemas.microsoft.com/office/drawing/2014/main" id="{7BD0644B-7D60-4008-8484-38D7D905D96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3" name="TextBox 12">
          <a:extLst>
            <a:ext uri="{FF2B5EF4-FFF2-40B4-BE49-F238E27FC236}">
              <a16:creationId xmlns:a16="http://schemas.microsoft.com/office/drawing/2014/main" id="{22E0CE95-BA20-4EB2-8694-FB3FB679233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 name="TextBox 13">
          <a:extLst>
            <a:ext uri="{FF2B5EF4-FFF2-40B4-BE49-F238E27FC236}">
              <a16:creationId xmlns:a16="http://schemas.microsoft.com/office/drawing/2014/main" id="{CC375902-AB64-4E88-9CD1-E0EDD661776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 name="TextBox 14">
          <a:extLst>
            <a:ext uri="{FF2B5EF4-FFF2-40B4-BE49-F238E27FC236}">
              <a16:creationId xmlns:a16="http://schemas.microsoft.com/office/drawing/2014/main" id="{72CDA21D-1059-44F6-A9DE-912E9BA6524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8" name="TextBox 17">
          <a:extLst>
            <a:ext uri="{FF2B5EF4-FFF2-40B4-BE49-F238E27FC236}">
              <a16:creationId xmlns:a16="http://schemas.microsoft.com/office/drawing/2014/main" id="{6FF9EBFF-92F1-4247-8B31-3C63A284804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1" name="TextBox 20">
          <a:extLst>
            <a:ext uri="{FF2B5EF4-FFF2-40B4-BE49-F238E27FC236}">
              <a16:creationId xmlns:a16="http://schemas.microsoft.com/office/drawing/2014/main" id="{36A8A51E-2466-416D-AA02-9895978198A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2" name="TextBox 21">
          <a:extLst>
            <a:ext uri="{FF2B5EF4-FFF2-40B4-BE49-F238E27FC236}">
              <a16:creationId xmlns:a16="http://schemas.microsoft.com/office/drawing/2014/main" id="{86B79F6B-C233-4D34-A2C1-455A59BD57D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X9A0T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3" name="TextBox 22">
          <a:extLst>
            <a:ext uri="{FF2B5EF4-FFF2-40B4-BE49-F238E27FC236}">
              <a16:creationId xmlns:a16="http://schemas.microsoft.com/office/drawing/2014/main" id="{D37B4FA7-803A-4261-B343-8018A1B90BC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4" name="TextBox 23">
          <a:extLst>
            <a:ext uri="{FF2B5EF4-FFF2-40B4-BE49-F238E27FC236}">
              <a16:creationId xmlns:a16="http://schemas.microsoft.com/office/drawing/2014/main" id="{A43D604E-9787-4B04-9CE4-AE01FA223CA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5" name="TextBox 24">
          <a:extLst>
            <a:ext uri="{FF2B5EF4-FFF2-40B4-BE49-F238E27FC236}">
              <a16:creationId xmlns:a16="http://schemas.microsoft.com/office/drawing/2014/main" id="{94C4D81D-7D59-431F-BF9D-31E117049C1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6" name="TextBox 25">
          <a:extLst>
            <a:ext uri="{FF2B5EF4-FFF2-40B4-BE49-F238E27FC236}">
              <a16:creationId xmlns:a16="http://schemas.microsoft.com/office/drawing/2014/main" id="{65DFD1FF-A958-43E8-A7BB-46A6DB5D8DC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7" name="TextBox 26">
          <a:extLst>
            <a:ext uri="{FF2B5EF4-FFF2-40B4-BE49-F238E27FC236}">
              <a16:creationId xmlns:a16="http://schemas.microsoft.com/office/drawing/2014/main" id="{FA230822-575B-4302-B194-783335C202E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8" name="TextBox 27">
          <a:extLst>
            <a:ext uri="{FF2B5EF4-FFF2-40B4-BE49-F238E27FC236}">
              <a16:creationId xmlns:a16="http://schemas.microsoft.com/office/drawing/2014/main" id="{EC4EF773-13AF-4844-9A13-718B0F231E4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9" name="TextBox 28">
          <a:extLst>
            <a:ext uri="{FF2B5EF4-FFF2-40B4-BE49-F238E27FC236}">
              <a16:creationId xmlns:a16="http://schemas.microsoft.com/office/drawing/2014/main" id="{5F5D4322-3913-406E-B0ED-A9C555133BF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2" name="TextBox 31">
          <a:extLst>
            <a:ext uri="{FF2B5EF4-FFF2-40B4-BE49-F238E27FC236}">
              <a16:creationId xmlns:a16="http://schemas.microsoft.com/office/drawing/2014/main" id="{0E4EA320-0D10-49AA-A516-CF88BE48A31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5" name="TextBox 34">
          <a:extLst>
            <a:ext uri="{FF2B5EF4-FFF2-40B4-BE49-F238E27FC236}">
              <a16:creationId xmlns:a16="http://schemas.microsoft.com/office/drawing/2014/main" id="{99FB1CB6-53FA-4998-8D0F-BCC849A31F7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6" name="TextBox 35">
          <a:extLst>
            <a:ext uri="{FF2B5EF4-FFF2-40B4-BE49-F238E27FC236}">
              <a16:creationId xmlns:a16="http://schemas.microsoft.com/office/drawing/2014/main" id="{62722AA9-7891-4DA8-982A-76E063878D3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X9A0T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7" name="TextBox 36">
          <a:extLst>
            <a:ext uri="{FF2B5EF4-FFF2-40B4-BE49-F238E27FC236}">
              <a16:creationId xmlns:a16="http://schemas.microsoft.com/office/drawing/2014/main" id="{639B0DA6-6A3D-482B-8EB1-C84C912F7D5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8" name="TextBox 37">
          <a:extLst>
            <a:ext uri="{FF2B5EF4-FFF2-40B4-BE49-F238E27FC236}">
              <a16:creationId xmlns:a16="http://schemas.microsoft.com/office/drawing/2014/main" id="{7183A868-6C15-41B0-B720-92415BC2E78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9" name="TextBox 38">
          <a:extLst>
            <a:ext uri="{FF2B5EF4-FFF2-40B4-BE49-F238E27FC236}">
              <a16:creationId xmlns:a16="http://schemas.microsoft.com/office/drawing/2014/main" id="{45C23C5F-A14A-420A-A08D-ED64BB6E9E6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0" name="TextBox 39">
          <a:extLst>
            <a:ext uri="{FF2B5EF4-FFF2-40B4-BE49-F238E27FC236}">
              <a16:creationId xmlns:a16="http://schemas.microsoft.com/office/drawing/2014/main" id="{7C9CEC99-013B-4B95-9AC5-9606D310DD7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1" name="TextBox 40">
          <a:extLst>
            <a:ext uri="{FF2B5EF4-FFF2-40B4-BE49-F238E27FC236}">
              <a16:creationId xmlns:a16="http://schemas.microsoft.com/office/drawing/2014/main" id="{0DF7496D-7768-4FE3-82BF-DFF2A00A54E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2" name="TextBox 41">
          <a:extLst>
            <a:ext uri="{FF2B5EF4-FFF2-40B4-BE49-F238E27FC236}">
              <a16:creationId xmlns:a16="http://schemas.microsoft.com/office/drawing/2014/main" id="{5E50CF9C-AEA0-46CB-92D9-C367672788B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3" name="TextBox 42">
          <a:extLst>
            <a:ext uri="{FF2B5EF4-FFF2-40B4-BE49-F238E27FC236}">
              <a16:creationId xmlns:a16="http://schemas.microsoft.com/office/drawing/2014/main" id="{D380FE38-2F64-4070-8532-F21A4E432F6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oneCellAnchor>
    <xdr:from>
      <xdr:col>8</xdr:col>
      <xdr:colOff>466725</xdr:colOff>
      <xdr:row>0</xdr:row>
      <xdr:rowOff>0</xdr:rowOff>
    </xdr:from>
    <xdr:ext cx="2023064" cy="534088"/>
    <xdr:pic>
      <xdr:nvPicPr>
        <xdr:cNvPr id="45" name="Picture 2">
          <a:hlinkClick xmlns:r="http://schemas.openxmlformats.org/officeDocument/2006/relationships" r:id="rId2"/>
          <a:extLst>
            <a:ext uri="{FF2B5EF4-FFF2-40B4-BE49-F238E27FC236}">
              <a16:creationId xmlns:a16="http://schemas.microsoft.com/office/drawing/2014/main" id="{2B039A7E-1DDF-4D7E-843F-0D7CDD973F40}"/>
            </a:ext>
          </a:extLst>
        </xdr:cNvPr>
        <xdr:cNvPicPr>
          <a:picLocks noChangeAspect="1"/>
        </xdr:cNvPicPr>
      </xdr:nvPicPr>
      <xdr:blipFill>
        <a:blip xmlns:r="http://schemas.openxmlformats.org/officeDocument/2006/relationships" r:embed="rId3"/>
        <a:stretch>
          <a:fillRect/>
        </a:stretch>
      </xdr:blipFill>
      <xdr:spPr>
        <a:xfrm>
          <a:off x="12001500" y="0"/>
          <a:ext cx="2023064" cy="534088"/>
        </a:xfrm>
        <a:prstGeom prst="rect">
          <a:avLst/>
        </a:prstGeom>
      </xdr:spPr>
    </xdr:pic>
    <xdr:clientData/>
  </xdr:oneCellAnchor>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FB3D5D8-1009-46A9-BBA8-7369B614C639}"/>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 name="TextBox 9">
          <a:extLst>
            <a:ext uri="{FF2B5EF4-FFF2-40B4-BE49-F238E27FC236}">
              <a16:creationId xmlns:a16="http://schemas.microsoft.com/office/drawing/2014/main" id="{9F9913BB-D0D9-44DD-A976-004D343FCBB4}"/>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6" name="TextBox 15">
          <a:extLst>
            <a:ext uri="{FF2B5EF4-FFF2-40B4-BE49-F238E27FC236}">
              <a16:creationId xmlns:a16="http://schemas.microsoft.com/office/drawing/2014/main" id="{D1CD644A-DDE0-489E-9884-5B6E79696D69}"/>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7" name="TextBox 16">
          <a:extLst>
            <a:ext uri="{FF2B5EF4-FFF2-40B4-BE49-F238E27FC236}">
              <a16:creationId xmlns:a16="http://schemas.microsoft.com/office/drawing/2014/main" id="{5DE2BEA2-FDE4-4EE1-B21A-3AAA61FA9D2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9" name="TextBox 18">
          <a:extLst>
            <a:ext uri="{FF2B5EF4-FFF2-40B4-BE49-F238E27FC236}">
              <a16:creationId xmlns:a16="http://schemas.microsoft.com/office/drawing/2014/main" id="{572F0677-26C3-483C-8188-8C6606C21C0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0" name="TextBox 19">
          <a:extLst>
            <a:ext uri="{FF2B5EF4-FFF2-40B4-BE49-F238E27FC236}">
              <a16:creationId xmlns:a16="http://schemas.microsoft.com/office/drawing/2014/main" id="{E08F22EF-DC97-4816-BFE6-D01EB367EED6}"/>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0" name="TextBox 29">
          <a:extLst>
            <a:ext uri="{FF2B5EF4-FFF2-40B4-BE49-F238E27FC236}">
              <a16:creationId xmlns:a16="http://schemas.microsoft.com/office/drawing/2014/main" id="{5EC38BB2-F791-4517-BFF6-9064A3082377}"/>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1" name="TextBox 30">
          <a:extLst>
            <a:ext uri="{FF2B5EF4-FFF2-40B4-BE49-F238E27FC236}">
              <a16:creationId xmlns:a16="http://schemas.microsoft.com/office/drawing/2014/main" id="{3B0F2A17-1F31-4424-BE32-2CF6C1463E8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33" name="TextBox 32">
          <a:extLst>
            <a:ext uri="{FF2B5EF4-FFF2-40B4-BE49-F238E27FC236}">
              <a16:creationId xmlns:a16="http://schemas.microsoft.com/office/drawing/2014/main" id="{C39F9240-F452-16FD-72D7-E142E16381D1}"/>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34" name="TextBox 33">
          <a:extLst>
            <a:ext uri="{FF2B5EF4-FFF2-40B4-BE49-F238E27FC236}">
              <a16:creationId xmlns:a16="http://schemas.microsoft.com/office/drawing/2014/main" id="{3ADAF1DA-2D67-46E5-BBD4-9DC7C2422237}"/>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X10A0T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44" name="TextBox 43">
          <a:extLst>
            <a:ext uri="{FF2B5EF4-FFF2-40B4-BE49-F238E27FC236}">
              <a16:creationId xmlns:a16="http://schemas.microsoft.com/office/drawing/2014/main" id="{F26072AF-2B3B-08E2-390C-C990B3DF2955}"/>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X10A0T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6" name="TextBox 5">
          <a:extLst>
            <a:ext uri="{FF2B5EF4-FFF2-40B4-BE49-F238E27FC236}">
              <a16:creationId xmlns:a16="http://schemas.microsoft.com/office/drawing/2014/main" id="{0253F556-E403-9A0A-DB06-662EA1C59419}"/>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X10A0T</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28575</xdr:colOff>
      <xdr:row>1</xdr:row>
      <xdr:rowOff>85725</xdr:rowOff>
    </xdr:from>
    <xdr:to>
      <xdr:col>0</xdr:col>
      <xdr:colOff>455550</xdr:colOff>
      <xdr:row>3</xdr:row>
      <xdr:rowOff>131700</xdr:rowOff>
    </xdr:to>
    <xdr:pic>
      <xdr:nvPicPr>
        <xdr:cNvPr id="5" name="Picture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76225"/>
          <a:ext cx="426975" cy="426975"/>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07B037E9-18C7-77B0-2B9E-361346738B2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 name="TextBox 6">
          <a:extLst>
            <a:ext uri="{FF2B5EF4-FFF2-40B4-BE49-F238E27FC236}">
              <a16:creationId xmlns:a16="http://schemas.microsoft.com/office/drawing/2014/main" id="{2C531C75-9F88-493F-90D8-D183D9C6915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 name="TextBox 7">
          <a:extLst>
            <a:ext uri="{FF2B5EF4-FFF2-40B4-BE49-F238E27FC236}">
              <a16:creationId xmlns:a16="http://schemas.microsoft.com/office/drawing/2014/main" id="{69FFE6A5-561B-D19A-B889-141326ADAED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EC368B62-050F-0A2D-A74D-93DC7A8BED2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 name="TextBox 8">
          <a:extLst>
            <a:ext uri="{FF2B5EF4-FFF2-40B4-BE49-F238E27FC236}">
              <a16:creationId xmlns:a16="http://schemas.microsoft.com/office/drawing/2014/main" id="{A0472A88-D1D5-7C04-D77B-5A32FEBD421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 name="TextBox 10">
          <a:extLst>
            <a:ext uri="{FF2B5EF4-FFF2-40B4-BE49-F238E27FC236}">
              <a16:creationId xmlns:a16="http://schemas.microsoft.com/office/drawing/2014/main" id="{452AC91C-852C-44F0-937D-0C8433C6B44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 name="TextBox 11">
          <a:extLst>
            <a:ext uri="{FF2B5EF4-FFF2-40B4-BE49-F238E27FC236}">
              <a16:creationId xmlns:a16="http://schemas.microsoft.com/office/drawing/2014/main" id="{E5D8687F-D278-4023-9851-011D244F20A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3" name="TextBox 12">
          <a:extLst>
            <a:ext uri="{FF2B5EF4-FFF2-40B4-BE49-F238E27FC236}">
              <a16:creationId xmlns:a16="http://schemas.microsoft.com/office/drawing/2014/main" id="{A3517FC0-BDE3-4299-9AB8-C7D9B89AA56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 name="TextBox 13">
          <a:extLst>
            <a:ext uri="{FF2B5EF4-FFF2-40B4-BE49-F238E27FC236}">
              <a16:creationId xmlns:a16="http://schemas.microsoft.com/office/drawing/2014/main" id="{B22349A4-6869-4BD3-92C9-7063D8E9F40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 name="TextBox 14">
          <a:extLst>
            <a:ext uri="{FF2B5EF4-FFF2-40B4-BE49-F238E27FC236}">
              <a16:creationId xmlns:a16="http://schemas.microsoft.com/office/drawing/2014/main" id="{FD2B1606-0411-464E-8029-A1F065F5A83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8" name="TextBox 17">
          <a:extLst>
            <a:ext uri="{FF2B5EF4-FFF2-40B4-BE49-F238E27FC236}">
              <a16:creationId xmlns:a16="http://schemas.microsoft.com/office/drawing/2014/main" id="{174631D4-4429-4E77-8694-ABAB9B4F0DB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1" name="TextBox 20">
          <a:extLst>
            <a:ext uri="{FF2B5EF4-FFF2-40B4-BE49-F238E27FC236}">
              <a16:creationId xmlns:a16="http://schemas.microsoft.com/office/drawing/2014/main" id="{CC6BCF1E-76E5-416C-A918-56A5B23D532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2" name="TextBox 21">
          <a:extLst>
            <a:ext uri="{FF2B5EF4-FFF2-40B4-BE49-F238E27FC236}">
              <a16:creationId xmlns:a16="http://schemas.microsoft.com/office/drawing/2014/main" id="{2790BEB6-53E0-46A4-8DC0-26BE663E8C8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3" name="TextBox 22">
          <a:extLst>
            <a:ext uri="{FF2B5EF4-FFF2-40B4-BE49-F238E27FC236}">
              <a16:creationId xmlns:a16="http://schemas.microsoft.com/office/drawing/2014/main" id="{5045A5FE-F151-4C15-A530-993B215A9FD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4" name="TextBox 23">
          <a:extLst>
            <a:ext uri="{FF2B5EF4-FFF2-40B4-BE49-F238E27FC236}">
              <a16:creationId xmlns:a16="http://schemas.microsoft.com/office/drawing/2014/main" id="{8DB6CD18-D486-40F9-A82D-95CF0F5B9E2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5" name="TextBox 24">
          <a:extLst>
            <a:ext uri="{FF2B5EF4-FFF2-40B4-BE49-F238E27FC236}">
              <a16:creationId xmlns:a16="http://schemas.microsoft.com/office/drawing/2014/main" id="{2EEC7FB9-0AB2-4113-BBE7-0C33DAD95E8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6" name="TextBox 25">
          <a:extLst>
            <a:ext uri="{FF2B5EF4-FFF2-40B4-BE49-F238E27FC236}">
              <a16:creationId xmlns:a16="http://schemas.microsoft.com/office/drawing/2014/main" id="{D62748E0-644D-4541-A2C4-FF65B19E53E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7" name="TextBox 26">
          <a:extLst>
            <a:ext uri="{FF2B5EF4-FFF2-40B4-BE49-F238E27FC236}">
              <a16:creationId xmlns:a16="http://schemas.microsoft.com/office/drawing/2014/main" id="{755463DE-29E0-4945-95BD-1061432A39C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8" name="TextBox 27">
          <a:extLst>
            <a:ext uri="{FF2B5EF4-FFF2-40B4-BE49-F238E27FC236}">
              <a16:creationId xmlns:a16="http://schemas.microsoft.com/office/drawing/2014/main" id="{543E35BC-CB00-4E3A-8FC7-15A4270FFF3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9" name="TextBox 28">
          <a:extLst>
            <a:ext uri="{FF2B5EF4-FFF2-40B4-BE49-F238E27FC236}">
              <a16:creationId xmlns:a16="http://schemas.microsoft.com/office/drawing/2014/main" id="{9BA17406-FAA1-493A-8730-3F679616D73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2" name="TextBox 31">
          <a:extLst>
            <a:ext uri="{FF2B5EF4-FFF2-40B4-BE49-F238E27FC236}">
              <a16:creationId xmlns:a16="http://schemas.microsoft.com/office/drawing/2014/main" id="{488811D2-ACB3-492A-A1C9-BD268208A60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editAs="oneCell">
    <xdr:from>
      <xdr:col>5</xdr:col>
      <xdr:colOff>455838</xdr:colOff>
      <xdr:row>0</xdr:row>
      <xdr:rowOff>0</xdr:rowOff>
    </xdr:from>
    <xdr:to>
      <xdr:col>8</xdr:col>
      <xdr:colOff>294742</xdr:colOff>
      <xdr:row>2</xdr:row>
      <xdr:rowOff>168525</xdr:rowOff>
    </xdr:to>
    <xdr:pic>
      <xdr:nvPicPr>
        <xdr:cNvPr id="19" name="Picture 3">
          <a:hlinkClick xmlns:r="http://schemas.openxmlformats.org/officeDocument/2006/relationships" r:id="rId2"/>
          <a:extLst>
            <a:ext uri="{FF2B5EF4-FFF2-40B4-BE49-F238E27FC236}">
              <a16:creationId xmlns:a16="http://schemas.microsoft.com/office/drawing/2014/main" id="{1D1188E3-F57B-466E-8EDD-A8B5959D65B9}"/>
            </a:ext>
          </a:extLst>
        </xdr:cNvPr>
        <xdr:cNvPicPr>
          <a:picLocks noChangeAspect="1"/>
        </xdr:cNvPicPr>
      </xdr:nvPicPr>
      <xdr:blipFill>
        <a:blip xmlns:r="http://schemas.openxmlformats.org/officeDocument/2006/relationships" r:embed="rId3"/>
        <a:stretch>
          <a:fillRect/>
        </a:stretch>
      </xdr:blipFill>
      <xdr:spPr>
        <a:xfrm>
          <a:off x="9466488" y="0"/>
          <a:ext cx="2026479" cy="549525"/>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35" name="TextBox 34">
          <a:extLst>
            <a:ext uri="{FF2B5EF4-FFF2-40B4-BE49-F238E27FC236}">
              <a16:creationId xmlns:a16="http://schemas.microsoft.com/office/drawing/2014/main" id="{BB183978-ED27-4356-A07C-D3BA8818B1D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6" name="TextBox 35">
          <a:extLst>
            <a:ext uri="{FF2B5EF4-FFF2-40B4-BE49-F238E27FC236}">
              <a16:creationId xmlns:a16="http://schemas.microsoft.com/office/drawing/2014/main" id="{BB2FF2E0-DAA6-48FF-AC21-C1E73119E54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7" name="TextBox 36">
          <a:extLst>
            <a:ext uri="{FF2B5EF4-FFF2-40B4-BE49-F238E27FC236}">
              <a16:creationId xmlns:a16="http://schemas.microsoft.com/office/drawing/2014/main" id="{52317427-43FD-4809-B273-2E469B65EC7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8" name="TextBox 37">
          <a:extLst>
            <a:ext uri="{FF2B5EF4-FFF2-40B4-BE49-F238E27FC236}">
              <a16:creationId xmlns:a16="http://schemas.microsoft.com/office/drawing/2014/main" id="{1B0E12A8-347E-4A99-BD14-438F69C17FC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9" name="TextBox 38">
          <a:extLst>
            <a:ext uri="{FF2B5EF4-FFF2-40B4-BE49-F238E27FC236}">
              <a16:creationId xmlns:a16="http://schemas.microsoft.com/office/drawing/2014/main" id="{0FAE5776-F76C-42A2-A128-CD5C485C77C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0" name="TextBox 39">
          <a:extLst>
            <a:ext uri="{FF2B5EF4-FFF2-40B4-BE49-F238E27FC236}">
              <a16:creationId xmlns:a16="http://schemas.microsoft.com/office/drawing/2014/main" id="{448A2169-76D8-4340-B2FD-7699971AE2D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1" name="TextBox 40">
          <a:extLst>
            <a:ext uri="{FF2B5EF4-FFF2-40B4-BE49-F238E27FC236}">
              <a16:creationId xmlns:a16="http://schemas.microsoft.com/office/drawing/2014/main" id="{A4B56B25-6F70-465C-A25D-2B08505FA4F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2" name="TextBox 41">
          <a:extLst>
            <a:ext uri="{FF2B5EF4-FFF2-40B4-BE49-F238E27FC236}">
              <a16:creationId xmlns:a16="http://schemas.microsoft.com/office/drawing/2014/main" id="{28325EB5-5A42-4F32-A61D-2C6614E4374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3" name="TextBox 42">
          <a:extLst>
            <a:ext uri="{FF2B5EF4-FFF2-40B4-BE49-F238E27FC236}">
              <a16:creationId xmlns:a16="http://schemas.microsoft.com/office/drawing/2014/main" id="{019CE872-9674-42FD-B327-A6C17EA9460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5" name="TextBox 44">
          <a:extLst>
            <a:ext uri="{FF2B5EF4-FFF2-40B4-BE49-F238E27FC236}">
              <a16:creationId xmlns:a16="http://schemas.microsoft.com/office/drawing/2014/main" id="{07EE52B6-D67C-40F0-B74C-D36A789DCFC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7" name="TextBox 46">
          <a:extLst>
            <a:ext uri="{FF2B5EF4-FFF2-40B4-BE49-F238E27FC236}">
              <a16:creationId xmlns:a16="http://schemas.microsoft.com/office/drawing/2014/main" id="{56AD5049-51F2-49A7-A1F5-0CFC8A1864E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8" name="TextBox 47">
          <a:extLst>
            <a:ext uri="{FF2B5EF4-FFF2-40B4-BE49-F238E27FC236}">
              <a16:creationId xmlns:a16="http://schemas.microsoft.com/office/drawing/2014/main" id="{BDE78316-A476-45D1-97BE-572D32E91C4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9" name="TextBox 48">
          <a:extLst>
            <a:ext uri="{FF2B5EF4-FFF2-40B4-BE49-F238E27FC236}">
              <a16:creationId xmlns:a16="http://schemas.microsoft.com/office/drawing/2014/main" id="{27E7F607-68C1-4F87-9F77-8949440D086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0" name="TextBox 49">
          <a:extLst>
            <a:ext uri="{FF2B5EF4-FFF2-40B4-BE49-F238E27FC236}">
              <a16:creationId xmlns:a16="http://schemas.microsoft.com/office/drawing/2014/main" id="{F4C39EF9-200E-4A28-89D1-9EAF0734D59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1" name="TextBox 50">
          <a:extLst>
            <a:ext uri="{FF2B5EF4-FFF2-40B4-BE49-F238E27FC236}">
              <a16:creationId xmlns:a16="http://schemas.microsoft.com/office/drawing/2014/main" id="{E43494C7-8A28-4868-951C-3EC95CA95F7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2" name="TextBox 51">
          <a:extLst>
            <a:ext uri="{FF2B5EF4-FFF2-40B4-BE49-F238E27FC236}">
              <a16:creationId xmlns:a16="http://schemas.microsoft.com/office/drawing/2014/main" id="{8F9742E8-E2B0-4F44-8414-D5B141842DA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3" name="TextBox 52">
          <a:extLst>
            <a:ext uri="{FF2B5EF4-FFF2-40B4-BE49-F238E27FC236}">
              <a16:creationId xmlns:a16="http://schemas.microsoft.com/office/drawing/2014/main" id="{74E3A79A-9572-40B6-BC1E-EDD8DE1FE50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4" name="TextBox 53">
          <a:extLst>
            <a:ext uri="{FF2B5EF4-FFF2-40B4-BE49-F238E27FC236}">
              <a16:creationId xmlns:a16="http://schemas.microsoft.com/office/drawing/2014/main" id="{79C88684-8FD3-4B1F-8182-171EF79E094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5" name="TextBox 54">
          <a:extLst>
            <a:ext uri="{FF2B5EF4-FFF2-40B4-BE49-F238E27FC236}">
              <a16:creationId xmlns:a16="http://schemas.microsoft.com/office/drawing/2014/main" id="{95889E9F-1DD9-4569-B7AC-A44A5E21C90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7" name="TextBox 56">
          <a:extLst>
            <a:ext uri="{FF2B5EF4-FFF2-40B4-BE49-F238E27FC236}">
              <a16:creationId xmlns:a16="http://schemas.microsoft.com/office/drawing/2014/main" id="{AD4D4F9D-FB86-4E2B-90A7-8A50257E8F6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9" name="TextBox 58">
          <a:extLst>
            <a:ext uri="{FF2B5EF4-FFF2-40B4-BE49-F238E27FC236}">
              <a16:creationId xmlns:a16="http://schemas.microsoft.com/office/drawing/2014/main" id="{6813B4FD-544D-4BCA-A95D-870E8400217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0" name="TextBox 59">
          <a:extLst>
            <a:ext uri="{FF2B5EF4-FFF2-40B4-BE49-F238E27FC236}">
              <a16:creationId xmlns:a16="http://schemas.microsoft.com/office/drawing/2014/main" id="{8230D2AF-7F06-4F04-BFCF-903D07BDBD7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1" name="TextBox 60">
          <a:extLst>
            <a:ext uri="{FF2B5EF4-FFF2-40B4-BE49-F238E27FC236}">
              <a16:creationId xmlns:a16="http://schemas.microsoft.com/office/drawing/2014/main" id="{34757F0E-0B66-48F5-8EEA-2793D27C456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2" name="TextBox 61">
          <a:extLst>
            <a:ext uri="{FF2B5EF4-FFF2-40B4-BE49-F238E27FC236}">
              <a16:creationId xmlns:a16="http://schemas.microsoft.com/office/drawing/2014/main" id="{3CB8099B-E669-43C0-A0B9-B33EAE2ACB3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3" name="TextBox 62">
          <a:extLst>
            <a:ext uri="{FF2B5EF4-FFF2-40B4-BE49-F238E27FC236}">
              <a16:creationId xmlns:a16="http://schemas.microsoft.com/office/drawing/2014/main" id="{821768D6-5ABE-4D60-80E4-AD182D8DFAA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4" name="TextBox 63">
          <a:extLst>
            <a:ext uri="{FF2B5EF4-FFF2-40B4-BE49-F238E27FC236}">
              <a16:creationId xmlns:a16="http://schemas.microsoft.com/office/drawing/2014/main" id="{49B4DEF2-C142-42B3-BD85-458FB4FBDEC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5" name="TextBox 64">
          <a:extLst>
            <a:ext uri="{FF2B5EF4-FFF2-40B4-BE49-F238E27FC236}">
              <a16:creationId xmlns:a16="http://schemas.microsoft.com/office/drawing/2014/main" id="{552E42A5-6941-43A3-8496-44B03ED288F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6" name="TextBox 65">
          <a:extLst>
            <a:ext uri="{FF2B5EF4-FFF2-40B4-BE49-F238E27FC236}">
              <a16:creationId xmlns:a16="http://schemas.microsoft.com/office/drawing/2014/main" id="{334C80AF-4B46-43B7-A141-44A4585C3C2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7" name="TextBox 66">
          <a:extLst>
            <a:ext uri="{FF2B5EF4-FFF2-40B4-BE49-F238E27FC236}">
              <a16:creationId xmlns:a16="http://schemas.microsoft.com/office/drawing/2014/main" id="{1D212BF2-683B-465B-9451-35B4FB4052D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9" name="TextBox 68">
          <a:extLst>
            <a:ext uri="{FF2B5EF4-FFF2-40B4-BE49-F238E27FC236}">
              <a16:creationId xmlns:a16="http://schemas.microsoft.com/office/drawing/2014/main" id="{2155A06B-C271-4BBA-AEFE-53F27EDF0CC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1" name="TextBox 70">
          <a:extLst>
            <a:ext uri="{FF2B5EF4-FFF2-40B4-BE49-F238E27FC236}">
              <a16:creationId xmlns:a16="http://schemas.microsoft.com/office/drawing/2014/main" id="{4188760B-588D-452C-9D8C-549134DC95C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2" name="TextBox 71">
          <a:extLst>
            <a:ext uri="{FF2B5EF4-FFF2-40B4-BE49-F238E27FC236}">
              <a16:creationId xmlns:a16="http://schemas.microsoft.com/office/drawing/2014/main" id="{F0CA01F8-9A6F-4ACE-96FC-7AAE3203754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3" name="TextBox 72">
          <a:extLst>
            <a:ext uri="{FF2B5EF4-FFF2-40B4-BE49-F238E27FC236}">
              <a16:creationId xmlns:a16="http://schemas.microsoft.com/office/drawing/2014/main" id="{40313110-9112-4CED-9CDA-9A872604B94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4" name="TextBox 73">
          <a:extLst>
            <a:ext uri="{FF2B5EF4-FFF2-40B4-BE49-F238E27FC236}">
              <a16:creationId xmlns:a16="http://schemas.microsoft.com/office/drawing/2014/main" id="{74ABE1C3-5CFB-42CE-B2B2-02A918E8000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5" name="TextBox 74">
          <a:extLst>
            <a:ext uri="{FF2B5EF4-FFF2-40B4-BE49-F238E27FC236}">
              <a16:creationId xmlns:a16="http://schemas.microsoft.com/office/drawing/2014/main" id="{B91F37B6-606D-4085-B316-698BD5947B2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6" name="TextBox 75">
          <a:extLst>
            <a:ext uri="{FF2B5EF4-FFF2-40B4-BE49-F238E27FC236}">
              <a16:creationId xmlns:a16="http://schemas.microsoft.com/office/drawing/2014/main" id="{0E794AB6-DAE4-4E8F-9C8C-1906F70B1A4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7" name="TextBox 76">
          <a:extLst>
            <a:ext uri="{FF2B5EF4-FFF2-40B4-BE49-F238E27FC236}">
              <a16:creationId xmlns:a16="http://schemas.microsoft.com/office/drawing/2014/main" id="{F84D7706-F1F1-4711-BA29-33E253A7AE7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8" name="TextBox 77">
          <a:extLst>
            <a:ext uri="{FF2B5EF4-FFF2-40B4-BE49-F238E27FC236}">
              <a16:creationId xmlns:a16="http://schemas.microsoft.com/office/drawing/2014/main" id="{D36EB503-6A03-4B4F-9E31-5F143A634CA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9" name="TextBox 78">
          <a:extLst>
            <a:ext uri="{FF2B5EF4-FFF2-40B4-BE49-F238E27FC236}">
              <a16:creationId xmlns:a16="http://schemas.microsoft.com/office/drawing/2014/main" id="{2AAB1375-703B-4797-8B1A-13CDB6A22A4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1" name="TextBox 80">
          <a:extLst>
            <a:ext uri="{FF2B5EF4-FFF2-40B4-BE49-F238E27FC236}">
              <a16:creationId xmlns:a16="http://schemas.microsoft.com/office/drawing/2014/main" id="{A1753BE2-CDBB-4B9A-9050-697C2CF7A2F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3" name="TextBox 82">
          <a:extLst>
            <a:ext uri="{FF2B5EF4-FFF2-40B4-BE49-F238E27FC236}">
              <a16:creationId xmlns:a16="http://schemas.microsoft.com/office/drawing/2014/main" id="{FA5D2F99-3222-46AA-A28B-A21C2AA0417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4" name="TextBox 83">
          <a:extLst>
            <a:ext uri="{FF2B5EF4-FFF2-40B4-BE49-F238E27FC236}">
              <a16:creationId xmlns:a16="http://schemas.microsoft.com/office/drawing/2014/main" id="{7E906C13-2032-4F89-99ED-96174BE2C19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5" name="TextBox 84">
          <a:extLst>
            <a:ext uri="{FF2B5EF4-FFF2-40B4-BE49-F238E27FC236}">
              <a16:creationId xmlns:a16="http://schemas.microsoft.com/office/drawing/2014/main" id="{41758203-A7B4-4139-84E5-A5DAA4B02E4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6" name="TextBox 85">
          <a:extLst>
            <a:ext uri="{FF2B5EF4-FFF2-40B4-BE49-F238E27FC236}">
              <a16:creationId xmlns:a16="http://schemas.microsoft.com/office/drawing/2014/main" id="{34A6C309-65D1-42CD-BB1A-5B4B0ED840E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7" name="TextBox 86">
          <a:extLst>
            <a:ext uri="{FF2B5EF4-FFF2-40B4-BE49-F238E27FC236}">
              <a16:creationId xmlns:a16="http://schemas.microsoft.com/office/drawing/2014/main" id="{81E6940F-E41E-4B54-BD14-B4C03000F9E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8" name="TextBox 87">
          <a:extLst>
            <a:ext uri="{FF2B5EF4-FFF2-40B4-BE49-F238E27FC236}">
              <a16:creationId xmlns:a16="http://schemas.microsoft.com/office/drawing/2014/main" id="{F9F2505E-4702-4811-9FAA-6FC0D96A492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9" name="TextBox 88">
          <a:extLst>
            <a:ext uri="{FF2B5EF4-FFF2-40B4-BE49-F238E27FC236}">
              <a16:creationId xmlns:a16="http://schemas.microsoft.com/office/drawing/2014/main" id="{BE8A100D-7736-4676-A66D-66FEDA83D69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0" name="TextBox 89">
          <a:extLst>
            <a:ext uri="{FF2B5EF4-FFF2-40B4-BE49-F238E27FC236}">
              <a16:creationId xmlns:a16="http://schemas.microsoft.com/office/drawing/2014/main" id="{834513CD-EEE4-4259-B989-3491D95D097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1" name="TextBox 90">
          <a:extLst>
            <a:ext uri="{FF2B5EF4-FFF2-40B4-BE49-F238E27FC236}">
              <a16:creationId xmlns:a16="http://schemas.microsoft.com/office/drawing/2014/main" id="{72F6744D-4254-4099-A971-F7E0F8BD9C9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3" name="TextBox 92">
          <a:extLst>
            <a:ext uri="{FF2B5EF4-FFF2-40B4-BE49-F238E27FC236}">
              <a16:creationId xmlns:a16="http://schemas.microsoft.com/office/drawing/2014/main" id="{836FBD8D-EA3E-4529-9D23-C61D29A6E36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5" name="TextBox 94">
          <a:extLst>
            <a:ext uri="{FF2B5EF4-FFF2-40B4-BE49-F238E27FC236}">
              <a16:creationId xmlns:a16="http://schemas.microsoft.com/office/drawing/2014/main" id="{F9BF6E2A-364B-48E6-9F11-7311D64CFEF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6" name="TextBox 95">
          <a:extLst>
            <a:ext uri="{FF2B5EF4-FFF2-40B4-BE49-F238E27FC236}">
              <a16:creationId xmlns:a16="http://schemas.microsoft.com/office/drawing/2014/main" id="{3A987C11-9AE1-43D8-A7E0-019EB888C65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7" name="TextBox 96">
          <a:extLst>
            <a:ext uri="{FF2B5EF4-FFF2-40B4-BE49-F238E27FC236}">
              <a16:creationId xmlns:a16="http://schemas.microsoft.com/office/drawing/2014/main" id="{C11D4F32-7366-4793-84EA-57207FFD6F9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8" name="TextBox 97">
          <a:extLst>
            <a:ext uri="{FF2B5EF4-FFF2-40B4-BE49-F238E27FC236}">
              <a16:creationId xmlns:a16="http://schemas.microsoft.com/office/drawing/2014/main" id="{FB9CF137-1414-4C63-84E4-7F731F45E15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9" name="TextBox 98">
          <a:extLst>
            <a:ext uri="{FF2B5EF4-FFF2-40B4-BE49-F238E27FC236}">
              <a16:creationId xmlns:a16="http://schemas.microsoft.com/office/drawing/2014/main" id="{1C7B8E5A-5C0B-4A22-A1FC-FF434185DC1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0" name="TextBox 99">
          <a:extLst>
            <a:ext uri="{FF2B5EF4-FFF2-40B4-BE49-F238E27FC236}">
              <a16:creationId xmlns:a16="http://schemas.microsoft.com/office/drawing/2014/main" id="{24DB73E9-CD7A-4E3B-9574-8B02BC7AB6D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1" name="TextBox 100">
          <a:extLst>
            <a:ext uri="{FF2B5EF4-FFF2-40B4-BE49-F238E27FC236}">
              <a16:creationId xmlns:a16="http://schemas.microsoft.com/office/drawing/2014/main" id="{31F69FC6-8A36-4B44-A44A-32EE3F7971D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2" name="TextBox 101">
          <a:extLst>
            <a:ext uri="{FF2B5EF4-FFF2-40B4-BE49-F238E27FC236}">
              <a16:creationId xmlns:a16="http://schemas.microsoft.com/office/drawing/2014/main" id="{0897B240-8DAC-415C-9EFC-39FC97CD501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3" name="TextBox 102">
          <a:extLst>
            <a:ext uri="{FF2B5EF4-FFF2-40B4-BE49-F238E27FC236}">
              <a16:creationId xmlns:a16="http://schemas.microsoft.com/office/drawing/2014/main" id="{DB404CC5-AB69-44F6-941E-50F1EE1751E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5" name="TextBox 104">
          <a:extLst>
            <a:ext uri="{FF2B5EF4-FFF2-40B4-BE49-F238E27FC236}">
              <a16:creationId xmlns:a16="http://schemas.microsoft.com/office/drawing/2014/main" id="{C3C5AB66-4F2D-405A-B541-1C828783234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7" name="TextBox 106">
          <a:extLst>
            <a:ext uri="{FF2B5EF4-FFF2-40B4-BE49-F238E27FC236}">
              <a16:creationId xmlns:a16="http://schemas.microsoft.com/office/drawing/2014/main" id="{ABFF6D44-F2A9-4BAF-B82D-8D6CD703EEF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8" name="TextBox 107">
          <a:extLst>
            <a:ext uri="{FF2B5EF4-FFF2-40B4-BE49-F238E27FC236}">
              <a16:creationId xmlns:a16="http://schemas.microsoft.com/office/drawing/2014/main" id="{5EED7AC0-4CFB-4D6F-AEB7-161266C921A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9" name="TextBox 108">
          <a:extLst>
            <a:ext uri="{FF2B5EF4-FFF2-40B4-BE49-F238E27FC236}">
              <a16:creationId xmlns:a16="http://schemas.microsoft.com/office/drawing/2014/main" id="{6E4B4D6E-6410-4CE6-8639-F8366BE2E21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0" name="TextBox 109">
          <a:extLst>
            <a:ext uri="{FF2B5EF4-FFF2-40B4-BE49-F238E27FC236}">
              <a16:creationId xmlns:a16="http://schemas.microsoft.com/office/drawing/2014/main" id="{5C313230-06D9-4826-840D-B83B13EA51C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1" name="TextBox 110">
          <a:extLst>
            <a:ext uri="{FF2B5EF4-FFF2-40B4-BE49-F238E27FC236}">
              <a16:creationId xmlns:a16="http://schemas.microsoft.com/office/drawing/2014/main" id="{1CB6EEF4-6EDE-46AA-BECA-6BE8E95BCE4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2" name="TextBox 111">
          <a:extLst>
            <a:ext uri="{FF2B5EF4-FFF2-40B4-BE49-F238E27FC236}">
              <a16:creationId xmlns:a16="http://schemas.microsoft.com/office/drawing/2014/main" id="{24E4FB57-A3E8-4FAE-B0AD-6C1F0DE89E6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3" name="TextBox 112">
          <a:extLst>
            <a:ext uri="{FF2B5EF4-FFF2-40B4-BE49-F238E27FC236}">
              <a16:creationId xmlns:a16="http://schemas.microsoft.com/office/drawing/2014/main" id="{1FD90976-6415-4B2F-951C-AB6F74873DE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4" name="TextBox 113">
          <a:extLst>
            <a:ext uri="{FF2B5EF4-FFF2-40B4-BE49-F238E27FC236}">
              <a16:creationId xmlns:a16="http://schemas.microsoft.com/office/drawing/2014/main" id="{A473B3DE-8FEC-4850-AC1A-4CB20A946B5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5" name="TextBox 114">
          <a:extLst>
            <a:ext uri="{FF2B5EF4-FFF2-40B4-BE49-F238E27FC236}">
              <a16:creationId xmlns:a16="http://schemas.microsoft.com/office/drawing/2014/main" id="{1E1AD8B3-4A2A-4F07-B906-2303297DFD3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7" name="TextBox 116">
          <a:extLst>
            <a:ext uri="{FF2B5EF4-FFF2-40B4-BE49-F238E27FC236}">
              <a16:creationId xmlns:a16="http://schemas.microsoft.com/office/drawing/2014/main" id="{E7D92CF5-757B-46C0-A1BA-050C327E152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9" name="TextBox 118">
          <a:extLst>
            <a:ext uri="{FF2B5EF4-FFF2-40B4-BE49-F238E27FC236}">
              <a16:creationId xmlns:a16="http://schemas.microsoft.com/office/drawing/2014/main" id="{DC6E3525-C07B-4119-ADF7-E163F4A8C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0" name="TextBox 119">
          <a:extLst>
            <a:ext uri="{FF2B5EF4-FFF2-40B4-BE49-F238E27FC236}">
              <a16:creationId xmlns:a16="http://schemas.microsoft.com/office/drawing/2014/main" id="{9D16B7B2-B903-4649-9D75-78BE4AC8A6E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1" name="TextBox 120">
          <a:extLst>
            <a:ext uri="{FF2B5EF4-FFF2-40B4-BE49-F238E27FC236}">
              <a16:creationId xmlns:a16="http://schemas.microsoft.com/office/drawing/2014/main" id="{EB28D540-139D-469B-931A-FA93B09ADB6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2" name="TextBox 121">
          <a:extLst>
            <a:ext uri="{FF2B5EF4-FFF2-40B4-BE49-F238E27FC236}">
              <a16:creationId xmlns:a16="http://schemas.microsoft.com/office/drawing/2014/main" id="{000C760E-27A7-4F59-81BF-A760C18DD16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3" name="TextBox 122">
          <a:extLst>
            <a:ext uri="{FF2B5EF4-FFF2-40B4-BE49-F238E27FC236}">
              <a16:creationId xmlns:a16="http://schemas.microsoft.com/office/drawing/2014/main" id="{3D685F48-1A39-4E3C-AB4D-0E9BF0051C0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4" name="TextBox 123">
          <a:extLst>
            <a:ext uri="{FF2B5EF4-FFF2-40B4-BE49-F238E27FC236}">
              <a16:creationId xmlns:a16="http://schemas.microsoft.com/office/drawing/2014/main" id="{80B91DD9-CDD2-4ACB-B352-4DC21FE5620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5" name="TextBox 124">
          <a:extLst>
            <a:ext uri="{FF2B5EF4-FFF2-40B4-BE49-F238E27FC236}">
              <a16:creationId xmlns:a16="http://schemas.microsoft.com/office/drawing/2014/main" id="{4D71626B-AD7D-4E61-B5FE-B12B39AE558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6" name="TextBox 125">
          <a:extLst>
            <a:ext uri="{FF2B5EF4-FFF2-40B4-BE49-F238E27FC236}">
              <a16:creationId xmlns:a16="http://schemas.microsoft.com/office/drawing/2014/main" id="{6EA1832C-2EEC-482C-A66F-F2001C255BE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7" name="TextBox 126">
          <a:extLst>
            <a:ext uri="{FF2B5EF4-FFF2-40B4-BE49-F238E27FC236}">
              <a16:creationId xmlns:a16="http://schemas.microsoft.com/office/drawing/2014/main" id="{ABE89E1D-0BBB-41EA-B1C1-F651E3920D2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9" name="TextBox 128">
          <a:extLst>
            <a:ext uri="{FF2B5EF4-FFF2-40B4-BE49-F238E27FC236}">
              <a16:creationId xmlns:a16="http://schemas.microsoft.com/office/drawing/2014/main" id="{CA35D7FA-8F80-4EBC-86F9-D1FCC6D4159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31" name="TextBox 130">
          <a:extLst>
            <a:ext uri="{FF2B5EF4-FFF2-40B4-BE49-F238E27FC236}">
              <a16:creationId xmlns:a16="http://schemas.microsoft.com/office/drawing/2014/main" id="{F612FA1E-1E17-4FA8-94C3-3234656651F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32" name="TextBox 131">
          <a:extLst>
            <a:ext uri="{FF2B5EF4-FFF2-40B4-BE49-F238E27FC236}">
              <a16:creationId xmlns:a16="http://schemas.microsoft.com/office/drawing/2014/main" id="{02C34F6C-91D9-4C9E-A02B-D7062C255AB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33" name="TextBox 132">
          <a:extLst>
            <a:ext uri="{FF2B5EF4-FFF2-40B4-BE49-F238E27FC236}">
              <a16:creationId xmlns:a16="http://schemas.microsoft.com/office/drawing/2014/main" id="{72D0207F-0384-45BE-A9DB-490B5DC1062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34" name="TextBox 133">
          <a:extLst>
            <a:ext uri="{FF2B5EF4-FFF2-40B4-BE49-F238E27FC236}">
              <a16:creationId xmlns:a16="http://schemas.microsoft.com/office/drawing/2014/main" id="{2E4630A8-B2E1-4F84-B6D2-7023D25F05B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35" name="TextBox 134">
          <a:extLst>
            <a:ext uri="{FF2B5EF4-FFF2-40B4-BE49-F238E27FC236}">
              <a16:creationId xmlns:a16="http://schemas.microsoft.com/office/drawing/2014/main" id="{A01D87BC-6C48-44FD-82FA-1A9667942D6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36" name="TextBox 135">
          <a:extLst>
            <a:ext uri="{FF2B5EF4-FFF2-40B4-BE49-F238E27FC236}">
              <a16:creationId xmlns:a16="http://schemas.microsoft.com/office/drawing/2014/main" id="{82B69660-686A-4002-BB1C-4ED3E0BB4A1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37" name="TextBox 136">
          <a:extLst>
            <a:ext uri="{FF2B5EF4-FFF2-40B4-BE49-F238E27FC236}">
              <a16:creationId xmlns:a16="http://schemas.microsoft.com/office/drawing/2014/main" id="{2D3F8432-3750-4238-9388-6B853C1E2E4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38" name="TextBox 137">
          <a:extLst>
            <a:ext uri="{FF2B5EF4-FFF2-40B4-BE49-F238E27FC236}">
              <a16:creationId xmlns:a16="http://schemas.microsoft.com/office/drawing/2014/main" id="{A71DCB59-089F-4CB0-9B19-1977EE21559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39" name="TextBox 138">
          <a:extLst>
            <a:ext uri="{FF2B5EF4-FFF2-40B4-BE49-F238E27FC236}">
              <a16:creationId xmlns:a16="http://schemas.microsoft.com/office/drawing/2014/main" id="{D7D1EEE0-D3EF-412E-B954-1913E4D5574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1" name="TextBox 140">
          <a:extLst>
            <a:ext uri="{FF2B5EF4-FFF2-40B4-BE49-F238E27FC236}">
              <a16:creationId xmlns:a16="http://schemas.microsoft.com/office/drawing/2014/main" id="{B243B7F7-F472-42D0-B09E-B2B4D33AC40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3" name="TextBox 142">
          <a:extLst>
            <a:ext uri="{FF2B5EF4-FFF2-40B4-BE49-F238E27FC236}">
              <a16:creationId xmlns:a16="http://schemas.microsoft.com/office/drawing/2014/main" id="{F40129C1-C377-4136-A25F-F790F948D63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4" name="TextBox 143">
          <a:extLst>
            <a:ext uri="{FF2B5EF4-FFF2-40B4-BE49-F238E27FC236}">
              <a16:creationId xmlns:a16="http://schemas.microsoft.com/office/drawing/2014/main" id="{4111C917-1F29-4AA3-B6D8-9E1A10BAB30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5" name="TextBox 144">
          <a:extLst>
            <a:ext uri="{FF2B5EF4-FFF2-40B4-BE49-F238E27FC236}">
              <a16:creationId xmlns:a16="http://schemas.microsoft.com/office/drawing/2014/main" id="{01C8081C-B3D7-4F2E-B643-BAEE7EE965F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6" name="TextBox 145">
          <a:extLst>
            <a:ext uri="{FF2B5EF4-FFF2-40B4-BE49-F238E27FC236}">
              <a16:creationId xmlns:a16="http://schemas.microsoft.com/office/drawing/2014/main" id="{7CBF198A-97BF-4FC8-8461-C57CE4E063A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7" name="TextBox 146">
          <a:extLst>
            <a:ext uri="{FF2B5EF4-FFF2-40B4-BE49-F238E27FC236}">
              <a16:creationId xmlns:a16="http://schemas.microsoft.com/office/drawing/2014/main" id="{CDE460C1-F474-46D0-8129-0BBFFED809D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8" name="TextBox 147">
          <a:extLst>
            <a:ext uri="{FF2B5EF4-FFF2-40B4-BE49-F238E27FC236}">
              <a16:creationId xmlns:a16="http://schemas.microsoft.com/office/drawing/2014/main" id="{CD7D1E09-C535-43FC-860C-E0D55BBB4B5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9" name="TextBox 148">
          <a:extLst>
            <a:ext uri="{FF2B5EF4-FFF2-40B4-BE49-F238E27FC236}">
              <a16:creationId xmlns:a16="http://schemas.microsoft.com/office/drawing/2014/main" id="{A71418CB-74BD-47B6-A33F-D75708E7B11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0" name="TextBox 149">
          <a:extLst>
            <a:ext uri="{FF2B5EF4-FFF2-40B4-BE49-F238E27FC236}">
              <a16:creationId xmlns:a16="http://schemas.microsoft.com/office/drawing/2014/main" id="{73399D2C-D0CA-4590-8294-1B5D2EC5E80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1" name="TextBox 150">
          <a:extLst>
            <a:ext uri="{FF2B5EF4-FFF2-40B4-BE49-F238E27FC236}">
              <a16:creationId xmlns:a16="http://schemas.microsoft.com/office/drawing/2014/main" id="{11B228EA-865D-4B4F-A271-EC94DAB1107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3" name="TextBox 152">
          <a:extLst>
            <a:ext uri="{FF2B5EF4-FFF2-40B4-BE49-F238E27FC236}">
              <a16:creationId xmlns:a16="http://schemas.microsoft.com/office/drawing/2014/main" id="{37A211DB-ADE1-4FEA-B0A2-24640636838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5" name="TextBox 154">
          <a:extLst>
            <a:ext uri="{FF2B5EF4-FFF2-40B4-BE49-F238E27FC236}">
              <a16:creationId xmlns:a16="http://schemas.microsoft.com/office/drawing/2014/main" id="{446A66E0-C3BE-4AA1-82DA-556EFA0CEC6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6" name="TextBox 155">
          <a:extLst>
            <a:ext uri="{FF2B5EF4-FFF2-40B4-BE49-F238E27FC236}">
              <a16:creationId xmlns:a16="http://schemas.microsoft.com/office/drawing/2014/main" id="{4B2AAEFB-F168-45D6-840A-13300CFC61B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7" name="TextBox 156">
          <a:extLst>
            <a:ext uri="{FF2B5EF4-FFF2-40B4-BE49-F238E27FC236}">
              <a16:creationId xmlns:a16="http://schemas.microsoft.com/office/drawing/2014/main" id="{D0578AD3-030D-43CB-A446-89DC7BE590D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8" name="TextBox 157">
          <a:extLst>
            <a:ext uri="{FF2B5EF4-FFF2-40B4-BE49-F238E27FC236}">
              <a16:creationId xmlns:a16="http://schemas.microsoft.com/office/drawing/2014/main" id="{A59680DE-AFDB-40A5-9DF7-0267AABBF1C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9" name="TextBox 158">
          <a:extLst>
            <a:ext uri="{FF2B5EF4-FFF2-40B4-BE49-F238E27FC236}">
              <a16:creationId xmlns:a16="http://schemas.microsoft.com/office/drawing/2014/main" id="{706B224A-8119-4CA0-95F1-0E9E3394496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60" name="TextBox 159">
          <a:extLst>
            <a:ext uri="{FF2B5EF4-FFF2-40B4-BE49-F238E27FC236}">
              <a16:creationId xmlns:a16="http://schemas.microsoft.com/office/drawing/2014/main" id="{716053DA-C403-4850-83A5-DE2270D070A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61" name="TextBox 160">
          <a:extLst>
            <a:ext uri="{FF2B5EF4-FFF2-40B4-BE49-F238E27FC236}">
              <a16:creationId xmlns:a16="http://schemas.microsoft.com/office/drawing/2014/main" id="{DC4CC72C-F943-4F13-8EC8-5571C266B89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62" name="TextBox 161">
          <a:extLst>
            <a:ext uri="{FF2B5EF4-FFF2-40B4-BE49-F238E27FC236}">
              <a16:creationId xmlns:a16="http://schemas.microsoft.com/office/drawing/2014/main" id="{166120FB-03C3-4A71-A15F-6C2FD7383AF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63" name="TextBox 162">
          <a:extLst>
            <a:ext uri="{FF2B5EF4-FFF2-40B4-BE49-F238E27FC236}">
              <a16:creationId xmlns:a16="http://schemas.microsoft.com/office/drawing/2014/main" id="{D2F228EB-AE13-4B1A-9C06-2D1778D253D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B4C5B47-50A9-412E-9EFE-B4C89D47EFE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7" name="TextBox 16">
          <a:extLst>
            <a:ext uri="{FF2B5EF4-FFF2-40B4-BE49-F238E27FC236}">
              <a16:creationId xmlns:a16="http://schemas.microsoft.com/office/drawing/2014/main" id="{94019C8B-AD5A-4316-9CBF-B07627B467E7}"/>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0" name="TextBox 19">
          <a:extLst>
            <a:ext uri="{FF2B5EF4-FFF2-40B4-BE49-F238E27FC236}">
              <a16:creationId xmlns:a16="http://schemas.microsoft.com/office/drawing/2014/main" id="{0B79CD29-281F-4F21-9D5A-495C43CD5019}"/>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1" name="TextBox 30">
          <a:extLst>
            <a:ext uri="{FF2B5EF4-FFF2-40B4-BE49-F238E27FC236}">
              <a16:creationId xmlns:a16="http://schemas.microsoft.com/office/drawing/2014/main" id="{7F775F4C-A5D2-43B6-BB86-2444732E780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4" name="TextBox 33">
          <a:extLst>
            <a:ext uri="{FF2B5EF4-FFF2-40B4-BE49-F238E27FC236}">
              <a16:creationId xmlns:a16="http://schemas.microsoft.com/office/drawing/2014/main" id="{662C8A5B-3AE6-4BA8-A1E1-4BFD172F7E0D}"/>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4" name="TextBox 43">
          <a:extLst>
            <a:ext uri="{FF2B5EF4-FFF2-40B4-BE49-F238E27FC236}">
              <a16:creationId xmlns:a16="http://schemas.microsoft.com/office/drawing/2014/main" id="{60C999B9-6DC6-453B-9D7F-AE922C4185F2}"/>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6" name="TextBox 45">
          <a:extLst>
            <a:ext uri="{FF2B5EF4-FFF2-40B4-BE49-F238E27FC236}">
              <a16:creationId xmlns:a16="http://schemas.microsoft.com/office/drawing/2014/main" id="{C269A475-829F-4C7E-8CB9-DFF830600DCB}"/>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6" name="TextBox 55">
          <a:extLst>
            <a:ext uri="{FF2B5EF4-FFF2-40B4-BE49-F238E27FC236}">
              <a16:creationId xmlns:a16="http://schemas.microsoft.com/office/drawing/2014/main" id="{61002CB7-1122-48BA-BA6D-B8DE5F167CC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FA3BBF20-8880-5F62-9177-80B167E9A572}"/>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10" name="TextBox 9">
          <a:extLst>
            <a:ext uri="{FF2B5EF4-FFF2-40B4-BE49-F238E27FC236}">
              <a16:creationId xmlns:a16="http://schemas.microsoft.com/office/drawing/2014/main" id="{20B3DAD8-C10F-9B01-EA8B-D99A1E4FD843}"/>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16" name="TextBox 15">
          <a:extLst>
            <a:ext uri="{FF2B5EF4-FFF2-40B4-BE49-F238E27FC236}">
              <a16:creationId xmlns:a16="http://schemas.microsoft.com/office/drawing/2014/main" id="{75BDDA0F-B3C8-5DDF-2885-E4B0C753F7A1}"/>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30" name="TextBox 29">
          <a:extLst>
            <a:ext uri="{FF2B5EF4-FFF2-40B4-BE49-F238E27FC236}">
              <a16:creationId xmlns:a16="http://schemas.microsoft.com/office/drawing/2014/main" id="{A60D9527-A76D-1ABA-4C1C-B0E4F7134A3A}"/>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4CB68EE6-D790-48CC-B42B-3342CD3E89BE}"/>
            </a:ext>
          </a:extLst>
        </xdr:cNvPr>
        <xdr:cNvSpPr txBox="1"/>
      </xdr:nvSpPr>
      <xdr:spPr>
        <a:xfrm>
          <a:off x="793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editAs="oneCell">
    <xdr:from>
      <xdr:col>5</xdr:col>
      <xdr:colOff>484413</xdr:colOff>
      <xdr:row>0</xdr:row>
      <xdr:rowOff>0</xdr:rowOff>
    </xdr:from>
    <xdr:to>
      <xdr:col>8</xdr:col>
      <xdr:colOff>475717</xdr:colOff>
      <xdr:row>3</xdr:row>
      <xdr:rowOff>54225</xdr:rowOff>
    </xdr:to>
    <xdr:pic>
      <xdr:nvPicPr>
        <xdr:cNvPr id="3" name="Picture 3">
          <a:hlinkClick xmlns:r="http://schemas.openxmlformats.org/officeDocument/2006/relationships" r:id="rId1"/>
          <a:extLst>
            <a:ext uri="{FF2B5EF4-FFF2-40B4-BE49-F238E27FC236}">
              <a16:creationId xmlns:a16="http://schemas.microsoft.com/office/drawing/2014/main" id="{1878672B-14DD-4C10-9545-BA99B831B108}"/>
            </a:ext>
          </a:extLst>
        </xdr:cNvPr>
        <xdr:cNvPicPr>
          <a:picLocks noChangeAspect="1"/>
        </xdr:cNvPicPr>
      </xdr:nvPicPr>
      <xdr:blipFill>
        <a:blip xmlns:r="http://schemas.openxmlformats.org/officeDocument/2006/relationships" r:embed="rId2"/>
        <a:stretch>
          <a:fillRect/>
        </a:stretch>
      </xdr:blipFill>
      <xdr:spPr>
        <a:xfrm>
          <a:off x="8466363" y="0"/>
          <a:ext cx="2023304" cy="540000"/>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7" name="TextBox 6">
          <a:extLst>
            <a:ext uri="{FF2B5EF4-FFF2-40B4-BE49-F238E27FC236}">
              <a16:creationId xmlns:a16="http://schemas.microsoft.com/office/drawing/2014/main" id="{7D0100CF-916A-480C-8086-8EB52874DDA5}"/>
            </a:ext>
          </a:extLst>
        </xdr:cNvPr>
        <xdr:cNvSpPr txBox="1"/>
      </xdr:nvSpPr>
      <xdr:spPr>
        <a:xfrm>
          <a:off x="793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 name="TextBox 7">
          <a:extLst>
            <a:ext uri="{FF2B5EF4-FFF2-40B4-BE49-F238E27FC236}">
              <a16:creationId xmlns:a16="http://schemas.microsoft.com/office/drawing/2014/main" id="{ABFA08C3-09FA-4E66-B2C8-3D29599BA272}"/>
            </a:ext>
          </a:extLst>
        </xdr:cNvPr>
        <xdr:cNvSpPr txBox="1"/>
      </xdr:nvSpPr>
      <xdr:spPr>
        <a:xfrm>
          <a:off x="793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 name="TextBox 8">
          <a:extLst>
            <a:ext uri="{FF2B5EF4-FFF2-40B4-BE49-F238E27FC236}">
              <a16:creationId xmlns:a16="http://schemas.microsoft.com/office/drawing/2014/main" id="{583BD884-8CEB-4D9B-9478-0F729AB09021}"/>
            </a:ext>
          </a:extLst>
        </xdr:cNvPr>
        <xdr:cNvSpPr txBox="1"/>
      </xdr:nvSpPr>
      <xdr:spPr>
        <a:xfrm>
          <a:off x="793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 name="TextBox 4">
          <a:extLst>
            <a:ext uri="{FF2B5EF4-FFF2-40B4-BE49-F238E27FC236}">
              <a16:creationId xmlns:a16="http://schemas.microsoft.com/office/drawing/2014/main" id="{2D5F73BF-0671-413B-8E53-99D2A9B7D3B2}"/>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FFD1AF0F-E8A7-4252-A7A9-87C7C4317547}"/>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 name="TextBox 9">
          <a:extLst>
            <a:ext uri="{FF2B5EF4-FFF2-40B4-BE49-F238E27FC236}">
              <a16:creationId xmlns:a16="http://schemas.microsoft.com/office/drawing/2014/main" id="{AF8EE572-0FAC-4191-9737-5CF4278DBDA1}"/>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 name="TextBox 10">
          <a:extLst>
            <a:ext uri="{FF2B5EF4-FFF2-40B4-BE49-F238E27FC236}">
              <a16:creationId xmlns:a16="http://schemas.microsoft.com/office/drawing/2014/main" id="{A7E50BCA-2382-40EC-B7E8-32B18AD3225C}"/>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 name="TextBox 11">
          <a:extLst>
            <a:ext uri="{FF2B5EF4-FFF2-40B4-BE49-F238E27FC236}">
              <a16:creationId xmlns:a16="http://schemas.microsoft.com/office/drawing/2014/main" id="{C6A11161-75A3-42F9-9165-806766A8FB66}"/>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3" name="TextBox 12">
          <a:extLst>
            <a:ext uri="{FF2B5EF4-FFF2-40B4-BE49-F238E27FC236}">
              <a16:creationId xmlns:a16="http://schemas.microsoft.com/office/drawing/2014/main" id="{0DE1DB0B-568A-4A9E-AECC-E0787D165F0A}"/>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 name="TextBox 13">
          <a:extLst>
            <a:ext uri="{FF2B5EF4-FFF2-40B4-BE49-F238E27FC236}">
              <a16:creationId xmlns:a16="http://schemas.microsoft.com/office/drawing/2014/main" id="{AB001346-08AA-4AFD-B6EF-D79C76E0DF4F}"/>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 name="TextBox 14">
          <a:extLst>
            <a:ext uri="{FF2B5EF4-FFF2-40B4-BE49-F238E27FC236}">
              <a16:creationId xmlns:a16="http://schemas.microsoft.com/office/drawing/2014/main" id="{F126C88B-EEAF-495D-8F44-27823CA6351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16" name="TextBox 15">
          <a:extLst>
            <a:ext uri="{FF2B5EF4-FFF2-40B4-BE49-F238E27FC236}">
              <a16:creationId xmlns:a16="http://schemas.microsoft.com/office/drawing/2014/main" id="{A49DF6B6-AA96-AAD6-A4ED-6894DA4379C4}"/>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17" name="TextBox 16">
          <a:extLst>
            <a:ext uri="{FF2B5EF4-FFF2-40B4-BE49-F238E27FC236}">
              <a16:creationId xmlns:a16="http://schemas.microsoft.com/office/drawing/2014/main" id="{EC9D228D-211F-9B20-DE9A-66735221BBF5}"/>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18" name="TextBox 17">
          <a:extLst>
            <a:ext uri="{FF2B5EF4-FFF2-40B4-BE49-F238E27FC236}">
              <a16:creationId xmlns:a16="http://schemas.microsoft.com/office/drawing/2014/main" id="{528D7019-3D8F-D214-ADAA-B74E0B1E806E}"/>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95250</xdr:colOff>
      <xdr:row>1</xdr:row>
      <xdr:rowOff>114300</xdr:rowOff>
    </xdr:from>
    <xdr:to>
      <xdr:col>0</xdr:col>
      <xdr:colOff>390101</xdr:colOff>
      <xdr:row>3</xdr:row>
      <xdr:rowOff>38995</xdr:rowOff>
    </xdr:to>
    <xdr:grpSp>
      <xdr:nvGrpSpPr>
        <xdr:cNvPr id="19" name="Truck / partners and suppliers">
          <a:extLst>
            <a:ext uri="{FF2B5EF4-FFF2-40B4-BE49-F238E27FC236}">
              <a16:creationId xmlns:a16="http://schemas.microsoft.com/office/drawing/2014/main" id="{35816910-82CF-9834-6441-D714781FE6A7}"/>
            </a:ext>
          </a:extLst>
        </xdr:cNvPr>
        <xdr:cNvGrpSpPr>
          <a:grpSpLocks noChangeAspect="1"/>
        </xdr:cNvGrpSpPr>
      </xdr:nvGrpSpPr>
      <xdr:grpSpPr>
        <a:xfrm>
          <a:off x="95250" y="276225"/>
          <a:ext cx="294851" cy="239020"/>
          <a:chOff x="5022642" y="407406"/>
          <a:chExt cx="298026" cy="226320"/>
        </a:xfrm>
      </xdr:grpSpPr>
      <xdr:sp macro="" textlink="">
        <xdr:nvSpPr>
          <xdr:cNvPr id="20" name="Freeform: Shape 19">
            <a:extLst>
              <a:ext uri="{FF2B5EF4-FFF2-40B4-BE49-F238E27FC236}">
                <a16:creationId xmlns:a16="http://schemas.microsoft.com/office/drawing/2014/main" id="{7F0E5470-2147-0F92-59F7-D585ECD574BF}"/>
              </a:ext>
            </a:extLst>
          </xdr:cNvPr>
          <xdr:cNvSpPr/>
        </xdr:nvSpPr>
        <xdr:spPr>
          <a:xfrm>
            <a:off x="5022642" y="407406"/>
            <a:ext cx="180275" cy="188588"/>
          </a:xfrm>
          <a:custGeom>
            <a:avLst/>
            <a:gdLst>
              <a:gd name="connsiteX0" fmla="*/ 106980 w 180275"/>
              <a:gd name="connsiteY0" fmla="*/ 188589 h 188588"/>
              <a:gd name="connsiteX1" fmla="*/ 180276 w 180275"/>
              <a:gd name="connsiteY1" fmla="*/ 188589 h 188588"/>
              <a:gd name="connsiteX2" fmla="*/ 180276 w 180275"/>
              <a:gd name="connsiteY2" fmla="*/ 0 h 188588"/>
              <a:gd name="connsiteX3" fmla="*/ 0 w 180275"/>
              <a:gd name="connsiteY3" fmla="*/ 0 h 188588"/>
              <a:gd name="connsiteX4" fmla="*/ 0 w 180275"/>
              <a:gd name="connsiteY4" fmla="*/ 50237 h 188588"/>
              <a:gd name="connsiteX5" fmla="*/ 0 w 180275"/>
              <a:gd name="connsiteY5" fmla="*/ 188589 h 188588"/>
              <a:gd name="connsiteX6" fmla="*/ 45177 w 180275"/>
              <a:gd name="connsiteY6" fmla="*/ 188589 h 18858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180275" h="188588">
                <a:moveTo>
                  <a:pt x="106980" y="188589"/>
                </a:moveTo>
                <a:lnTo>
                  <a:pt x="180276" y="188589"/>
                </a:lnTo>
                <a:lnTo>
                  <a:pt x="180276" y="0"/>
                </a:lnTo>
                <a:lnTo>
                  <a:pt x="0" y="0"/>
                </a:lnTo>
                <a:lnTo>
                  <a:pt x="0" y="50237"/>
                </a:lnTo>
                <a:lnTo>
                  <a:pt x="0" y="188589"/>
                </a:lnTo>
                <a:lnTo>
                  <a:pt x="45177" y="188589"/>
                </a:lnTo>
              </a:path>
            </a:pathLst>
          </a:custGeom>
          <a:solidFill>
            <a:srgbClr val="FFFFFF"/>
          </a:solidFill>
          <a:ln w="6350" cap="rnd">
            <a:solidFill>
              <a:schemeClr val="tx1"/>
            </a:solidFill>
            <a:prstDash val="solid"/>
            <a:round/>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AU"/>
          </a:p>
        </xdr:txBody>
      </xdr:sp>
      <xdr:sp macro="" textlink="">
        <xdr:nvSpPr>
          <xdr:cNvPr id="21" name="Freeform: Shape 20">
            <a:extLst>
              <a:ext uri="{FF2B5EF4-FFF2-40B4-BE49-F238E27FC236}">
                <a16:creationId xmlns:a16="http://schemas.microsoft.com/office/drawing/2014/main" id="{C2F4CDF0-D13E-509E-3830-81428FB4F5B8}"/>
              </a:ext>
            </a:extLst>
          </xdr:cNvPr>
          <xdr:cNvSpPr/>
        </xdr:nvSpPr>
        <xdr:spPr>
          <a:xfrm>
            <a:off x="5067530" y="570840"/>
            <a:ext cx="62887" cy="62886"/>
          </a:xfrm>
          <a:custGeom>
            <a:avLst/>
            <a:gdLst>
              <a:gd name="connsiteX0" fmla="*/ 62887 w 62887"/>
              <a:gd name="connsiteY0" fmla="*/ 31443 h 62886"/>
              <a:gd name="connsiteX1" fmla="*/ 31444 w 62887"/>
              <a:gd name="connsiteY1" fmla="*/ 62887 h 62886"/>
              <a:gd name="connsiteX2" fmla="*/ 0 w 62887"/>
              <a:gd name="connsiteY2" fmla="*/ 31443 h 62886"/>
              <a:gd name="connsiteX3" fmla="*/ 31444 w 62887"/>
              <a:gd name="connsiteY3" fmla="*/ 0 h 62886"/>
              <a:gd name="connsiteX4" fmla="*/ 62887 w 62887"/>
              <a:gd name="connsiteY4" fmla="*/ 31443 h 6288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2887" h="62886">
                <a:moveTo>
                  <a:pt x="62887" y="31443"/>
                </a:moveTo>
                <a:cubicBezTo>
                  <a:pt x="62887" y="48792"/>
                  <a:pt x="48792" y="62887"/>
                  <a:pt x="31444" y="62887"/>
                </a:cubicBezTo>
                <a:cubicBezTo>
                  <a:pt x="14095" y="62887"/>
                  <a:pt x="0" y="48792"/>
                  <a:pt x="0" y="31443"/>
                </a:cubicBezTo>
                <a:cubicBezTo>
                  <a:pt x="0" y="14095"/>
                  <a:pt x="14095" y="0"/>
                  <a:pt x="31444" y="0"/>
                </a:cubicBezTo>
                <a:cubicBezTo>
                  <a:pt x="48792" y="0"/>
                  <a:pt x="62887" y="14023"/>
                  <a:pt x="62887" y="31443"/>
                </a:cubicBezTo>
                <a:close/>
              </a:path>
            </a:pathLst>
          </a:custGeom>
          <a:solidFill>
            <a:srgbClr val="FFFFFF"/>
          </a:solidFill>
          <a:ln w="6350" cap="rnd">
            <a:solidFill>
              <a:schemeClr val="tx1"/>
            </a:solidFill>
            <a:prstDash val="solid"/>
            <a:round/>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AU"/>
          </a:p>
        </xdr:txBody>
      </xdr:sp>
      <xdr:sp macro="" textlink="">
        <xdr:nvSpPr>
          <xdr:cNvPr id="22" name="Freeform: Shape 21">
            <a:extLst>
              <a:ext uri="{FF2B5EF4-FFF2-40B4-BE49-F238E27FC236}">
                <a16:creationId xmlns:a16="http://schemas.microsoft.com/office/drawing/2014/main" id="{40DA04A6-C372-8A01-E09B-9BBD9BCE03EE}"/>
              </a:ext>
            </a:extLst>
          </xdr:cNvPr>
          <xdr:cNvSpPr/>
        </xdr:nvSpPr>
        <xdr:spPr>
          <a:xfrm>
            <a:off x="5202918" y="464004"/>
            <a:ext cx="117750" cy="75464"/>
          </a:xfrm>
          <a:custGeom>
            <a:avLst/>
            <a:gdLst>
              <a:gd name="connsiteX0" fmla="*/ 217 w 117750"/>
              <a:gd name="connsiteY0" fmla="*/ 0 h 75464"/>
              <a:gd name="connsiteX1" fmla="*/ 70694 w 117750"/>
              <a:gd name="connsiteY1" fmla="*/ 0 h 75464"/>
              <a:gd name="connsiteX2" fmla="*/ 117751 w 117750"/>
              <a:gd name="connsiteY2" fmla="*/ 75464 h 75464"/>
              <a:gd name="connsiteX3" fmla="*/ 0 w 117750"/>
              <a:gd name="connsiteY3" fmla="*/ 75464 h 75464"/>
              <a:gd name="connsiteX4" fmla="*/ 217 w 117750"/>
              <a:gd name="connsiteY4" fmla="*/ 0 h 7546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17750" h="75464">
                <a:moveTo>
                  <a:pt x="217" y="0"/>
                </a:moveTo>
                <a:lnTo>
                  <a:pt x="70694" y="0"/>
                </a:lnTo>
                <a:lnTo>
                  <a:pt x="117751" y="75464"/>
                </a:lnTo>
                <a:lnTo>
                  <a:pt x="0" y="75464"/>
                </a:lnTo>
                <a:lnTo>
                  <a:pt x="217" y="0"/>
                </a:lnTo>
                <a:close/>
              </a:path>
            </a:pathLst>
          </a:custGeom>
          <a:solidFill>
            <a:srgbClr val="FFFFFF"/>
          </a:solidFill>
          <a:ln w="6350" cap="rnd">
            <a:solidFill>
              <a:schemeClr val="tx1"/>
            </a:solidFill>
            <a:prstDash val="solid"/>
            <a:round/>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AU"/>
          </a:p>
        </xdr:txBody>
      </xdr:sp>
      <xdr:sp macro="" textlink="">
        <xdr:nvSpPr>
          <xdr:cNvPr id="23" name="Freeform: Shape 22">
            <a:extLst>
              <a:ext uri="{FF2B5EF4-FFF2-40B4-BE49-F238E27FC236}">
                <a16:creationId xmlns:a16="http://schemas.microsoft.com/office/drawing/2014/main" id="{00F658CA-312D-B4C9-1359-1FDAC56D3B0A}"/>
              </a:ext>
            </a:extLst>
          </xdr:cNvPr>
          <xdr:cNvSpPr/>
        </xdr:nvSpPr>
        <xdr:spPr>
          <a:xfrm>
            <a:off x="5202918" y="539469"/>
            <a:ext cx="117750" cy="56525"/>
          </a:xfrm>
          <a:custGeom>
            <a:avLst/>
            <a:gdLst>
              <a:gd name="connsiteX0" fmla="*/ 117751 w 117750"/>
              <a:gd name="connsiteY0" fmla="*/ 0 h 56525"/>
              <a:gd name="connsiteX1" fmla="*/ 0 w 117750"/>
              <a:gd name="connsiteY1" fmla="*/ 0 h 56525"/>
              <a:gd name="connsiteX2" fmla="*/ 0 w 117750"/>
              <a:gd name="connsiteY2" fmla="*/ 56526 h 56525"/>
              <a:gd name="connsiteX3" fmla="*/ 28552 w 117750"/>
              <a:gd name="connsiteY3" fmla="*/ 56526 h 56525"/>
              <a:gd name="connsiteX4" fmla="*/ 59345 w 117750"/>
              <a:gd name="connsiteY4" fmla="*/ 31371 h 56525"/>
              <a:gd name="connsiteX5" fmla="*/ 90138 w 117750"/>
              <a:gd name="connsiteY5" fmla="*/ 56526 h 56525"/>
              <a:gd name="connsiteX6" fmla="*/ 117751 w 117750"/>
              <a:gd name="connsiteY6" fmla="*/ 56526 h 56525"/>
              <a:gd name="connsiteX7" fmla="*/ 117751 w 117750"/>
              <a:gd name="connsiteY7" fmla="*/ 0 h 565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17750" h="56525">
                <a:moveTo>
                  <a:pt x="117751" y="0"/>
                </a:moveTo>
                <a:lnTo>
                  <a:pt x="0" y="0"/>
                </a:lnTo>
                <a:lnTo>
                  <a:pt x="0" y="56526"/>
                </a:lnTo>
                <a:lnTo>
                  <a:pt x="28552" y="56526"/>
                </a:lnTo>
                <a:cubicBezTo>
                  <a:pt x="31444" y="42141"/>
                  <a:pt x="44166" y="31371"/>
                  <a:pt x="59345" y="31371"/>
                </a:cubicBezTo>
                <a:cubicBezTo>
                  <a:pt x="74525" y="31371"/>
                  <a:pt x="87247" y="42141"/>
                  <a:pt x="90138" y="56526"/>
                </a:cubicBezTo>
                <a:lnTo>
                  <a:pt x="117751" y="56526"/>
                </a:lnTo>
                <a:lnTo>
                  <a:pt x="117751" y="0"/>
                </a:lnTo>
                <a:close/>
              </a:path>
            </a:pathLst>
          </a:custGeom>
          <a:solidFill>
            <a:srgbClr val="FFFF00"/>
          </a:solidFill>
          <a:ln w="6350" cap="rnd">
            <a:solidFill>
              <a:schemeClr val="tx1"/>
            </a:solidFill>
            <a:prstDash val="solid"/>
            <a:round/>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AU"/>
          </a:p>
        </xdr:txBody>
      </xdr:sp>
      <xdr:sp macro="" textlink="">
        <xdr:nvSpPr>
          <xdr:cNvPr id="24" name="Freeform: Shape 23">
            <a:extLst>
              <a:ext uri="{FF2B5EF4-FFF2-40B4-BE49-F238E27FC236}">
                <a16:creationId xmlns:a16="http://schemas.microsoft.com/office/drawing/2014/main" id="{488BF905-5EF4-FC09-B136-04EEA16B4363}"/>
              </a:ext>
            </a:extLst>
          </xdr:cNvPr>
          <xdr:cNvSpPr/>
        </xdr:nvSpPr>
        <xdr:spPr>
          <a:xfrm>
            <a:off x="5230820" y="570840"/>
            <a:ext cx="62886" cy="62886"/>
          </a:xfrm>
          <a:custGeom>
            <a:avLst/>
            <a:gdLst>
              <a:gd name="connsiteX0" fmla="*/ 31443 w 62886"/>
              <a:gd name="connsiteY0" fmla="*/ 62887 h 62886"/>
              <a:gd name="connsiteX1" fmla="*/ 0 w 62886"/>
              <a:gd name="connsiteY1" fmla="*/ 31443 h 62886"/>
              <a:gd name="connsiteX2" fmla="*/ 31443 w 62886"/>
              <a:gd name="connsiteY2" fmla="*/ 0 h 62886"/>
              <a:gd name="connsiteX3" fmla="*/ 62887 w 62886"/>
              <a:gd name="connsiteY3" fmla="*/ 31443 h 62886"/>
              <a:gd name="connsiteX4" fmla="*/ 31443 w 62886"/>
              <a:gd name="connsiteY4" fmla="*/ 62887 h 6288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2886" h="62886">
                <a:moveTo>
                  <a:pt x="31443" y="62887"/>
                </a:moveTo>
                <a:cubicBezTo>
                  <a:pt x="14095" y="62887"/>
                  <a:pt x="0" y="48792"/>
                  <a:pt x="0" y="31443"/>
                </a:cubicBezTo>
                <a:cubicBezTo>
                  <a:pt x="0" y="14095"/>
                  <a:pt x="14095" y="0"/>
                  <a:pt x="31443" y="0"/>
                </a:cubicBezTo>
                <a:cubicBezTo>
                  <a:pt x="48792" y="0"/>
                  <a:pt x="62887" y="14023"/>
                  <a:pt x="62887" y="31443"/>
                </a:cubicBezTo>
                <a:cubicBezTo>
                  <a:pt x="62887" y="48864"/>
                  <a:pt x="48792" y="62887"/>
                  <a:pt x="31443" y="62887"/>
                </a:cubicBezTo>
                <a:close/>
              </a:path>
            </a:pathLst>
          </a:custGeom>
          <a:solidFill>
            <a:srgbClr val="FFFFFF"/>
          </a:solidFill>
          <a:ln w="6350" cap="rnd">
            <a:solidFill>
              <a:schemeClr val="tx1"/>
            </a:solidFill>
            <a:prstDash val="solid"/>
            <a:round/>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AU"/>
          </a:p>
        </xdr:txBody>
      </xdr:sp>
    </xdr:grpSp>
    <xdr:clientData/>
  </xdr:twoCellAnchor>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BACFF1D1-3DB0-9E82-2339-0DF4547B1B25}"/>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63500</xdr:colOff>
      <xdr:row>1</xdr:row>
      <xdr:rowOff>34925</xdr:rowOff>
    </xdr:from>
    <xdr:to>
      <xdr:col>0</xdr:col>
      <xdr:colOff>493650</xdr:colOff>
      <xdr:row>3</xdr:row>
      <xdr:rowOff>104316</xdr:rowOff>
    </xdr:to>
    <xdr:pic>
      <xdr:nvPicPr>
        <xdr:cNvPr id="3" name="Picture 2">
          <a:extLst>
            <a:ext uri="{FF2B5EF4-FFF2-40B4-BE49-F238E27FC236}">
              <a16:creationId xmlns:a16="http://schemas.microsoft.com/office/drawing/2014/main" id="{02561709-2B8D-4218-953B-B19DB2AC2A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0" y="225425"/>
          <a:ext cx="430150" cy="453566"/>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B5A80BD8-A0F3-8D97-E31C-03117B2AF30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 name="TextBox 6">
          <a:extLst>
            <a:ext uri="{FF2B5EF4-FFF2-40B4-BE49-F238E27FC236}">
              <a16:creationId xmlns:a16="http://schemas.microsoft.com/office/drawing/2014/main" id="{F7667B31-648E-4B62-B59F-24B665CEABF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 name="TextBox 7">
          <a:extLst>
            <a:ext uri="{FF2B5EF4-FFF2-40B4-BE49-F238E27FC236}">
              <a16:creationId xmlns:a16="http://schemas.microsoft.com/office/drawing/2014/main" id="{09FF12A4-971F-F69A-8E5B-372842AE4E6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 name="TextBox 4">
          <a:extLst>
            <a:ext uri="{FF2B5EF4-FFF2-40B4-BE49-F238E27FC236}">
              <a16:creationId xmlns:a16="http://schemas.microsoft.com/office/drawing/2014/main" id="{169CE7ED-0DDC-69DA-1E7E-24E2771E0E8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 name="TextBox 8">
          <a:extLst>
            <a:ext uri="{FF2B5EF4-FFF2-40B4-BE49-F238E27FC236}">
              <a16:creationId xmlns:a16="http://schemas.microsoft.com/office/drawing/2014/main" id="{FC338E8C-3C0E-64CE-10D5-ED4BD239EB1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 name="TextBox 10">
          <a:extLst>
            <a:ext uri="{FF2B5EF4-FFF2-40B4-BE49-F238E27FC236}">
              <a16:creationId xmlns:a16="http://schemas.microsoft.com/office/drawing/2014/main" id="{0F8300B3-FAF8-4C9A-8C11-029F58B0BC6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 name="TextBox 11">
          <a:extLst>
            <a:ext uri="{FF2B5EF4-FFF2-40B4-BE49-F238E27FC236}">
              <a16:creationId xmlns:a16="http://schemas.microsoft.com/office/drawing/2014/main" id="{F9777F93-AA7D-43CA-AFB0-CAEC5EE73E1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3" name="TextBox 12">
          <a:extLst>
            <a:ext uri="{FF2B5EF4-FFF2-40B4-BE49-F238E27FC236}">
              <a16:creationId xmlns:a16="http://schemas.microsoft.com/office/drawing/2014/main" id="{1A8AA00A-0773-456B-8D90-766C1CA0370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 name="TextBox 13">
          <a:extLst>
            <a:ext uri="{FF2B5EF4-FFF2-40B4-BE49-F238E27FC236}">
              <a16:creationId xmlns:a16="http://schemas.microsoft.com/office/drawing/2014/main" id="{940AEA83-0EB3-409E-8422-54915E5B2B7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 name="TextBox 14">
          <a:extLst>
            <a:ext uri="{FF2B5EF4-FFF2-40B4-BE49-F238E27FC236}">
              <a16:creationId xmlns:a16="http://schemas.microsoft.com/office/drawing/2014/main" id="{D88EA055-D7DF-47F6-ABD8-4D2FBD7ADFA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4" name="TextBox 33">
          <a:extLst>
            <a:ext uri="{FF2B5EF4-FFF2-40B4-BE49-F238E27FC236}">
              <a16:creationId xmlns:a16="http://schemas.microsoft.com/office/drawing/2014/main" id="{4A6CE491-D114-49C6-9AAB-4BFD82E6485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editAs="oneCell">
    <xdr:from>
      <xdr:col>5</xdr:col>
      <xdr:colOff>369208</xdr:colOff>
      <xdr:row>0</xdr:row>
      <xdr:rowOff>48779</xdr:rowOff>
    </xdr:from>
    <xdr:to>
      <xdr:col>8</xdr:col>
      <xdr:colOff>240670</xdr:colOff>
      <xdr:row>3</xdr:row>
      <xdr:rowOff>29979</xdr:rowOff>
    </xdr:to>
    <xdr:pic>
      <xdr:nvPicPr>
        <xdr:cNvPr id="80" name="Picture 4">
          <a:hlinkClick xmlns:r="http://schemas.openxmlformats.org/officeDocument/2006/relationships" r:id="rId2"/>
          <a:extLst>
            <a:ext uri="{FF2B5EF4-FFF2-40B4-BE49-F238E27FC236}">
              <a16:creationId xmlns:a16="http://schemas.microsoft.com/office/drawing/2014/main" id="{E3645E07-9B0C-497A-9400-00EE5F1AF3CB}"/>
            </a:ext>
          </a:extLst>
        </xdr:cNvPr>
        <xdr:cNvPicPr>
          <a:picLocks noChangeAspect="1"/>
        </xdr:cNvPicPr>
      </xdr:nvPicPr>
      <xdr:blipFill>
        <a:blip xmlns:r="http://schemas.openxmlformats.org/officeDocument/2006/relationships" r:embed="rId3"/>
        <a:stretch>
          <a:fillRect/>
        </a:stretch>
      </xdr:blipFill>
      <xdr:spPr>
        <a:xfrm>
          <a:off x="8145072" y="48779"/>
          <a:ext cx="2257330" cy="552700"/>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37" name="TextBox 36">
          <a:extLst>
            <a:ext uri="{FF2B5EF4-FFF2-40B4-BE49-F238E27FC236}">
              <a16:creationId xmlns:a16="http://schemas.microsoft.com/office/drawing/2014/main" id="{6D3ABE87-A7DE-4F75-B299-283E6007E2F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8" name="TextBox 37">
          <a:extLst>
            <a:ext uri="{FF2B5EF4-FFF2-40B4-BE49-F238E27FC236}">
              <a16:creationId xmlns:a16="http://schemas.microsoft.com/office/drawing/2014/main" id="{A582A5FD-C7EC-4D05-8EE5-00EF580AA15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9" name="TextBox 38">
          <a:extLst>
            <a:ext uri="{FF2B5EF4-FFF2-40B4-BE49-F238E27FC236}">
              <a16:creationId xmlns:a16="http://schemas.microsoft.com/office/drawing/2014/main" id="{DF0E7030-97CB-4B56-A21F-C615D9F98AD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0" name="TextBox 39">
          <a:extLst>
            <a:ext uri="{FF2B5EF4-FFF2-40B4-BE49-F238E27FC236}">
              <a16:creationId xmlns:a16="http://schemas.microsoft.com/office/drawing/2014/main" id="{16AC5709-AA08-48CC-8DC3-5B16267E999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1" name="TextBox 40">
          <a:extLst>
            <a:ext uri="{FF2B5EF4-FFF2-40B4-BE49-F238E27FC236}">
              <a16:creationId xmlns:a16="http://schemas.microsoft.com/office/drawing/2014/main" id="{BB753BC0-E75B-4BA9-9CE8-A27BE284324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2" name="TextBox 41">
          <a:extLst>
            <a:ext uri="{FF2B5EF4-FFF2-40B4-BE49-F238E27FC236}">
              <a16:creationId xmlns:a16="http://schemas.microsoft.com/office/drawing/2014/main" id="{3FE9F6B3-7052-4C89-9986-0FCAE202EA5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3" name="TextBox 42">
          <a:extLst>
            <a:ext uri="{FF2B5EF4-FFF2-40B4-BE49-F238E27FC236}">
              <a16:creationId xmlns:a16="http://schemas.microsoft.com/office/drawing/2014/main" id="{93C8E2ED-B66C-48F5-BE37-B7675C2D541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4" name="TextBox 43">
          <a:extLst>
            <a:ext uri="{FF2B5EF4-FFF2-40B4-BE49-F238E27FC236}">
              <a16:creationId xmlns:a16="http://schemas.microsoft.com/office/drawing/2014/main" id="{44C16B3D-2ED8-40C0-B93A-CD91D6E3F95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5" name="TextBox 44">
          <a:extLst>
            <a:ext uri="{FF2B5EF4-FFF2-40B4-BE49-F238E27FC236}">
              <a16:creationId xmlns:a16="http://schemas.microsoft.com/office/drawing/2014/main" id="{84A32018-A755-4A43-8BFC-76C4A6C23BB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8" name="TextBox 47">
          <a:extLst>
            <a:ext uri="{FF2B5EF4-FFF2-40B4-BE49-F238E27FC236}">
              <a16:creationId xmlns:a16="http://schemas.microsoft.com/office/drawing/2014/main" id="{807E44BF-0757-4CFD-ACA5-955C8BB980E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1" name="TextBox 50">
          <a:extLst>
            <a:ext uri="{FF2B5EF4-FFF2-40B4-BE49-F238E27FC236}">
              <a16:creationId xmlns:a16="http://schemas.microsoft.com/office/drawing/2014/main" id="{D89C782B-451B-48B1-B2ED-0BB9F929FD0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2" name="TextBox 51">
          <a:extLst>
            <a:ext uri="{FF2B5EF4-FFF2-40B4-BE49-F238E27FC236}">
              <a16:creationId xmlns:a16="http://schemas.microsoft.com/office/drawing/2014/main" id="{4BFAA17C-8372-4D8A-8FED-4750F54E923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3" name="TextBox 52">
          <a:extLst>
            <a:ext uri="{FF2B5EF4-FFF2-40B4-BE49-F238E27FC236}">
              <a16:creationId xmlns:a16="http://schemas.microsoft.com/office/drawing/2014/main" id="{0292EC15-BA05-40AB-A236-9249DA88867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4" name="TextBox 53">
          <a:extLst>
            <a:ext uri="{FF2B5EF4-FFF2-40B4-BE49-F238E27FC236}">
              <a16:creationId xmlns:a16="http://schemas.microsoft.com/office/drawing/2014/main" id="{1C872E2C-F49A-402D-A55E-D7A23BFB71B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5" name="TextBox 54">
          <a:extLst>
            <a:ext uri="{FF2B5EF4-FFF2-40B4-BE49-F238E27FC236}">
              <a16:creationId xmlns:a16="http://schemas.microsoft.com/office/drawing/2014/main" id="{C8402190-0BA3-4702-AD54-5AAE6F47693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6" name="TextBox 55">
          <a:extLst>
            <a:ext uri="{FF2B5EF4-FFF2-40B4-BE49-F238E27FC236}">
              <a16:creationId xmlns:a16="http://schemas.microsoft.com/office/drawing/2014/main" id="{B4767177-161E-47C0-86D9-ED9D8B3BBA9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7" name="TextBox 56">
          <a:extLst>
            <a:ext uri="{FF2B5EF4-FFF2-40B4-BE49-F238E27FC236}">
              <a16:creationId xmlns:a16="http://schemas.microsoft.com/office/drawing/2014/main" id="{51007F6B-5183-49EB-AB63-E7DE033ABF2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8" name="TextBox 57">
          <a:extLst>
            <a:ext uri="{FF2B5EF4-FFF2-40B4-BE49-F238E27FC236}">
              <a16:creationId xmlns:a16="http://schemas.microsoft.com/office/drawing/2014/main" id="{677EF163-8616-4605-BF90-7DF7D50467B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9" name="TextBox 58">
          <a:extLst>
            <a:ext uri="{FF2B5EF4-FFF2-40B4-BE49-F238E27FC236}">
              <a16:creationId xmlns:a16="http://schemas.microsoft.com/office/drawing/2014/main" id="{6A3CE511-72EE-43B3-9B15-CDB905DB3B7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7" name="TextBox 16">
          <a:extLst>
            <a:ext uri="{FF2B5EF4-FFF2-40B4-BE49-F238E27FC236}">
              <a16:creationId xmlns:a16="http://schemas.microsoft.com/office/drawing/2014/main" id="{38E35BC8-FD42-48EE-8F92-08DE4B17575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9" name="TextBox 18">
          <a:extLst>
            <a:ext uri="{FF2B5EF4-FFF2-40B4-BE49-F238E27FC236}">
              <a16:creationId xmlns:a16="http://schemas.microsoft.com/office/drawing/2014/main" id="{782AD712-C505-4264-A69C-1101D0DE126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0" name="TextBox 19">
          <a:extLst>
            <a:ext uri="{FF2B5EF4-FFF2-40B4-BE49-F238E27FC236}">
              <a16:creationId xmlns:a16="http://schemas.microsoft.com/office/drawing/2014/main" id="{CEB9D874-7B41-4073-82F7-610AF0E373C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1" name="TextBox 20">
          <a:extLst>
            <a:ext uri="{FF2B5EF4-FFF2-40B4-BE49-F238E27FC236}">
              <a16:creationId xmlns:a16="http://schemas.microsoft.com/office/drawing/2014/main" id="{150B759F-060E-45E9-A457-2960ADBEC93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2" name="TextBox 21">
          <a:extLst>
            <a:ext uri="{FF2B5EF4-FFF2-40B4-BE49-F238E27FC236}">
              <a16:creationId xmlns:a16="http://schemas.microsoft.com/office/drawing/2014/main" id="{B0A3624B-887F-45E4-9098-ECF08887B9D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3" name="TextBox 22">
          <a:extLst>
            <a:ext uri="{FF2B5EF4-FFF2-40B4-BE49-F238E27FC236}">
              <a16:creationId xmlns:a16="http://schemas.microsoft.com/office/drawing/2014/main" id="{DF1A0AA2-B865-4E5B-A735-5A26AEB3255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4" name="TextBox 23">
          <a:extLst>
            <a:ext uri="{FF2B5EF4-FFF2-40B4-BE49-F238E27FC236}">
              <a16:creationId xmlns:a16="http://schemas.microsoft.com/office/drawing/2014/main" id="{4477181F-774D-45B8-85B9-00543567BBF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5" name="TextBox 24">
          <a:extLst>
            <a:ext uri="{FF2B5EF4-FFF2-40B4-BE49-F238E27FC236}">
              <a16:creationId xmlns:a16="http://schemas.microsoft.com/office/drawing/2014/main" id="{4FAD41C7-E303-40F6-989F-B82C77A2BA1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6" name="TextBox 25">
          <a:extLst>
            <a:ext uri="{FF2B5EF4-FFF2-40B4-BE49-F238E27FC236}">
              <a16:creationId xmlns:a16="http://schemas.microsoft.com/office/drawing/2014/main" id="{68B1AE35-15C8-4CD9-930E-902FBB780F3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7" name="TextBox 26">
          <a:extLst>
            <a:ext uri="{FF2B5EF4-FFF2-40B4-BE49-F238E27FC236}">
              <a16:creationId xmlns:a16="http://schemas.microsoft.com/office/drawing/2014/main" id="{172EB8F7-1817-4172-82E6-E267035048C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9" name="TextBox 28">
          <a:extLst>
            <a:ext uri="{FF2B5EF4-FFF2-40B4-BE49-F238E27FC236}">
              <a16:creationId xmlns:a16="http://schemas.microsoft.com/office/drawing/2014/main" id="{26B7486A-39BE-460B-9A13-3A1608DACC4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1" name="TextBox 30">
          <a:extLst>
            <a:ext uri="{FF2B5EF4-FFF2-40B4-BE49-F238E27FC236}">
              <a16:creationId xmlns:a16="http://schemas.microsoft.com/office/drawing/2014/main" id="{FB421263-9E73-4FF1-8D0C-F077305CB5A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0" name="TextBox 59">
          <a:extLst>
            <a:ext uri="{FF2B5EF4-FFF2-40B4-BE49-F238E27FC236}">
              <a16:creationId xmlns:a16="http://schemas.microsoft.com/office/drawing/2014/main" id="{F05A4CEA-9275-4E9C-9090-28051C5D02D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1" name="TextBox 60">
          <a:extLst>
            <a:ext uri="{FF2B5EF4-FFF2-40B4-BE49-F238E27FC236}">
              <a16:creationId xmlns:a16="http://schemas.microsoft.com/office/drawing/2014/main" id="{F9A4A6CB-258D-4E00-9C35-35DCCF42E39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2" name="TextBox 61">
          <a:extLst>
            <a:ext uri="{FF2B5EF4-FFF2-40B4-BE49-F238E27FC236}">
              <a16:creationId xmlns:a16="http://schemas.microsoft.com/office/drawing/2014/main" id="{5ED0717D-2F52-492E-B797-01C2438EC9A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3" name="TextBox 62">
          <a:extLst>
            <a:ext uri="{FF2B5EF4-FFF2-40B4-BE49-F238E27FC236}">
              <a16:creationId xmlns:a16="http://schemas.microsoft.com/office/drawing/2014/main" id="{36F39B13-E726-4C87-9F9C-6130D909D41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4" name="TextBox 63">
          <a:extLst>
            <a:ext uri="{FF2B5EF4-FFF2-40B4-BE49-F238E27FC236}">
              <a16:creationId xmlns:a16="http://schemas.microsoft.com/office/drawing/2014/main" id="{48B65B8E-DEC4-4CF3-9638-0C713B0ACC7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5" name="TextBox 64">
          <a:extLst>
            <a:ext uri="{FF2B5EF4-FFF2-40B4-BE49-F238E27FC236}">
              <a16:creationId xmlns:a16="http://schemas.microsoft.com/office/drawing/2014/main" id="{67B19240-953B-42C1-94B9-AA9E1B32E8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6" name="TextBox 65">
          <a:extLst>
            <a:ext uri="{FF2B5EF4-FFF2-40B4-BE49-F238E27FC236}">
              <a16:creationId xmlns:a16="http://schemas.microsoft.com/office/drawing/2014/main" id="{160B9DCC-02C5-4EC4-A8B0-F717A7E9107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7" name="TextBox 66">
          <a:extLst>
            <a:ext uri="{FF2B5EF4-FFF2-40B4-BE49-F238E27FC236}">
              <a16:creationId xmlns:a16="http://schemas.microsoft.com/office/drawing/2014/main" id="{2B7EB3A7-7BEC-49D0-90AD-B2FB950A633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9" name="TextBox 68">
          <a:extLst>
            <a:ext uri="{FF2B5EF4-FFF2-40B4-BE49-F238E27FC236}">
              <a16:creationId xmlns:a16="http://schemas.microsoft.com/office/drawing/2014/main" id="{60B2B84C-63A4-4B65-AE76-E592A357EC1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1" name="TextBox 70">
          <a:extLst>
            <a:ext uri="{FF2B5EF4-FFF2-40B4-BE49-F238E27FC236}">
              <a16:creationId xmlns:a16="http://schemas.microsoft.com/office/drawing/2014/main" id="{1D9C5C9A-7452-42FD-930B-F493BA0DD94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2" name="TextBox 71">
          <a:extLst>
            <a:ext uri="{FF2B5EF4-FFF2-40B4-BE49-F238E27FC236}">
              <a16:creationId xmlns:a16="http://schemas.microsoft.com/office/drawing/2014/main" id="{3CA1D219-A1D6-41A4-8EC3-6A0FAA05146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3" name="TextBox 72">
          <a:extLst>
            <a:ext uri="{FF2B5EF4-FFF2-40B4-BE49-F238E27FC236}">
              <a16:creationId xmlns:a16="http://schemas.microsoft.com/office/drawing/2014/main" id="{E6BBADD2-527B-45B4-992C-E1F6B1ECD7E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4" name="TextBox 73">
          <a:extLst>
            <a:ext uri="{FF2B5EF4-FFF2-40B4-BE49-F238E27FC236}">
              <a16:creationId xmlns:a16="http://schemas.microsoft.com/office/drawing/2014/main" id="{4AD9E39A-5509-4481-9895-1CF351A34A5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5" name="TextBox 74">
          <a:extLst>
            <a:ext uri="{FF2B5EF4-FFF2-40B4-BE49-F238E27FC236}">
              <a16:creationId xmlns:a16="http://schemas.microsoft.com/office/drawing/2014/main" id="{E6940C08-ABC8-4ED2-9AC3-3119431049F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6" name="TextBox 75">
          <a:extLst>
            <a:ext uri="{FF2B5EF4-FFF2-40B4-BE49-F238E27FC236}">
              <a16:creationId xmlns:a16="http://schemas.microsoft.com/office/drawing/2014/main" id="{BFC29481-A0B9-4A6B-9D84-9E7F375D054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7" name="TextBox 76">
          <a:extLst>
            <a:ext uri="{FF2B5EF4-FFF2-40B4-BE49-F238E27FC236}">
              <a16:creationId xmlns:a16="http://schemas.microsoft.com/office/drawing/2014/main" id="{820A15DD-763E-4822-9361-3A5F4FEDAEA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8" name="TextBox 77">
          <a:extLst>
            <a:ext uri="{FF2B5EF4-FFF2-40B4-BE49-F238E27FC236}">
              <a16:creationId xmlns:a16="http://schemas.microsoft.com/office/drawing/2014/main" id="{0A1CB6F4-0B73-4C57-AC4A-163372891CD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9" name="TextBox 78">
          <a:extLst>
            <a:ext uri="{FF2B5EF4-FFF2-40B4-BE49-F238E27FC236}">
              <a16:creationId xmlns:a16="http://schemas.microsoft.com/office/drawing/2014/main" id="{5D7BC1C2-42FF-431D-AF43-C22D5033959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1" name="TextBox 80">
          <a:extLst>
            <a:ext uri="{FF2B5EF4-FFF2-40B4-BE49-F238E27FC236}">
              <a16:creationId xmlns:a16="http://schemas.microsoft.com/office/drawing/2014/main" id="{1D1CE8BE-88BE-4A96-B57F-BB7A07A364D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3" name="TextBox 82">
          <a:extLst>
            <a:ext uri="{FF2B5EF4-FFF2-40B4-BE49-F238E27FC236}">
              <a16:creationId xmlns:a16="http://schemas.microsoft.com/office/drawing/2014/main" id="{A64B1AC0-C2D3-44CD-989B-FB91E9767B8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4" name="TextBox 83">
          <a:extLst>
            <a:ext uri="{FF2B5EF4-FFF2-40B4-BE49-F238E27FC236}">
              <a16:creationId xmlns:a16="http://schemas.microsoft.com/office/drawing/2014/main" id="{F08247F1-DEF6-4D42-A1C0-E7CF17753FA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5" name="TextBox 84">
          <a:extLst>
            <a:ext uri="{FF2B5EF4-FFF2-40B4-BE49-F238E27FC236}">
              <a16:creationId xmlns:a16="http://schemas.microsoft.com/office/drawing/2014/main" id="{34EA4D77-FB11-4171-B0F9-541705C7BEB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6" name="TextBox 85">
          <a:extLst>
            <a:ext uri="{FF2B5EF4-FFF2-40B4-BE49-F238E27FC236}">
              <a16:creationId xmlns:a16="http://schemas.microsoft.com/office/drawing/2014/main" id="{44FCB9C7-C716-4A89-8284-8F6757C731A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7" name="TextBox 86">
          <a:extLst>
            <a:ext uri="{FF2B5EF4-FFF2-40B4-BE49-F238E27FC236}">
              <a16:creationId xmlns:a16="http://schemas.microsoft.com/office/drawing/2014/main" id="{4F3B33A1-2874-4AB4-AF3B-D939CD04EE5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8" name="TextBox 87">
          <a:extLst>
            <a:ext uri="{FF2B5EF4-FFF2-40B4-BE49-F238E27FC236}">
              <a16:creationId xmlns:a16="http://schemas.microsoft.com/office/drawing/2014/main" id="{EF2A52F2-D02B-4EBF-B69F-EFF2A76FE96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9" name="TextBox 88">
          <a:extLst>
            <a:ext uri="{FF2B5EF4-FFF2-40B4-BE49-F238E27FC236}">
              <a16:creationId xmlns:a16="http://schemas.microsoft.com/office/drawing/2014/main" id="{A2111F0D-5230-4E65-BB1C-D34A2504681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0" name="TextBox 89">
          <a:extLst>
            <a:ext uri="{FF2B5EF4-FFF2-40B4-BE49-F238E27FC236}">
              <a16:creationId xmlns:a16="http://schemas.microsoft.com/office/drawing/2014/main" id="{D9E58DB2-0B4E-4EC1-A34F-B81F488FD60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1" name="TextBox 90">
          <a:extLst>
            <a:ext uri="{FF2B5EF4-FFF2-40B4-BE49-F238E27FC236}">
              <a16:creationId xmlns:a16="http://schemas.microsoft.com/office/drawing/2014/main" id="{223C9BAF-FD55-41D3-A900-C70FC863BDA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3" name="TextBox 92">
          <a:extLst>
            <a:ext uri="{FF2B5EF4-FFF2-40B4-BE49-F238E27FC236}">
              <a16:creationId xmlns:a16="http://schemas.microsoft.com/office/drawing/2014/main" id="{1764DF4D-CDBA-4347-B40B-01843C25A00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5" name="TextBox 94">
          <a:extLst>
            <a:ext uri="{FF2B5EF4-FFF2-40B4-BE49-F238E27FC236}">
              <a16:creationId xmlns:a16="http://schemas.microsoft.com/office/drawing/2014/main" id="{BE26B3F4-782B-4844-B99E-4178CEF56B0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6" name="TextBox 95">
          <a:extLst>
            <a:ext uri="{FF2B5EF4-FFF2-40B4-BE49-F238E27FC236}">
              <a16:creationId xmlns:a16="http://schemas.microsoft.com/office/drawing/2014/main" id="{A8545A78-9153-4FDB-BAE8-A78A5089722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7" name="TextBox 96">
          <a:extLst>
            <a:ext uri="{FF2B5EF4-FFF2-40B4-BE49-F238E27FC236}">
              <a16:creationId xmlns:a16="http://schemas.microsoft.com/office/drawing/2014/main" id="{4A09B9E6-042F-448A-93A1-0AE73F2D69E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8" name="TextBox 97">
          <a:extLst>
            <a:ext uri="{FF2B5EF4-FFF2-40B4-BE49-F238E27FC236}">
              <a16:creationId xmlns:a16="http://schemas.microsoft.com/office/drawing/2014/main" id="{BEFB8FD1-8DBD-4375-85BE-C1FF6E73350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9" name="TextBox 98">
          <a:extLst>
            <a:ext uri="{FF2B5EF4-FFF2-40B4-BE49-F238E27FC236}">
              <a16:creationId xmlns:a16="http://schemas.microsoft.com/office/drawing/2014/main" id="{D6EB6C21-8584-4B59-AA6A-8EBB8D60DB9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0" name="TextBox 99">
          <a:extLst>
            <a:ext uri="{FF2B5EF4-FFF2-40B4-BE49-F238E27FC236}">
              <a16:creationId xmlns:a16="http://schemas.microsoft.com/office/drawing/2014/main" id="{3E2A2F66-AD30-4106-9A01-31D8113A37B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1" name="TextBox 100">
          <a:extLst>
            <a:ext uri="{FF2B5EF4-FFF2-40B4-BE49-F238E27FC236}">
              <a16:creationId xmlns:a16="http://schemas.microsoft.com/office/drawing/2014/main" id="{46AC5943-4734-4D27-881B-11B9C4DAE0B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2" name="TextBox 101">
          <a:extLst>
            <a:ext uri="{FF2B5EF4-FFF2-40B4-BE49-F238E27FC236}">
              <a16:creationId xmlns:a16="http://schemas.microsoft.com/office/drawing/2014/main" id="{84D12965-A5D5-48E0-9E0D-1228A7B738A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3" name="TextBox 102">
          <a:extLst>
            <a:ext uri="{FF2B5EF4-FFF2-40B4-BE49-F238E27FC236}">
              <a16:creationId xmlns:a16="http://schemas.microsoft.com/office/drawing/2014/main" id="{FEB873DD-7AC5-4D7B-82D5-4848BFC5F56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FB8EBEA-2BFB-4845-975E-C33B5BA8B21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6" name="TextBox 15">
          <a:extLst>
            <a:ext uri="{FF2B5EF4-FFF2-40B4-BE49-F238E27FC236}">
              <a16:creationId xmlns:a16="http://schemas.microsoft.com/office/drawing/2014/main" id="{57170F8E-F049-492B-BCDD-78CC8F58AB7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8" name="TextBox 17">
          <a:extLst>
            <a:ext uri="{FF2B5EF4-FFF2-40B4-BE49-F238E27FC236}">
              <a16:creationId xmlns:a16="http://schemas.microsoft.com/office/drawing/2014/main" id="{4A990340-6C9C-4799-BEE7-6F5F62C19C5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8" name="TextBox 27">
          <a:extLst>
            <a:ext uri="{FF2B5EF4-FFF2-40B4-BE49-F238E27FC236}">
              <a16:creationId xmlns:a16="http://schemas.microsoft.com/office/drawing/2014/main" id="{CCDE545D-C47C-474A-B32D-4C93DFDC3D3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0" name="TextBox 29">
          <a:extLst>
            <a:ext uri="{FF2B5EF4-FFF2-40B4-BE49-F238E27FC236}">
              <a16:creationId xmlns:a16="http://schemas.microsoft.com/office/drawing/2014/main" id="{1180017D-FFF7-4C99-9BEB-D1DCCE14BC6F}"/>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3" name="TextBox 32">
          <a:extLst>
            <a:ext uri="{FF2B5EF4-FFF2-40B4-BE49-F238E27FC236}">
              <a16:creationId xmlns:a16="http://schemas.microsoft.com/office/drawing/2014/main" id="{BAC9D3E6-73F7-4940-9BD1-B506EC2E75E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6" name="TextBox 35">
          <a:extLst>
            <a:ext uri="{FF2B5EF4-FFF2-40B4-BE49-F238E27FC236}">
              <a16:creationId xmlns:a16="http://schemas.microsoft.com/office/drawing/2014/main" id="{2D42394A-276C-4EEE-961A-5E06D0ABAEEF}"/>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6" name="TextBox 45">
          <a:extLst>
            <a:ext uri="{FF2B5EF4-FFF2-40B4-BE49-F238E27FC236}">
              <a16:creationId xmlns:a16="http://schemas.microsoft.com/office/drawing/2014/main" id="{CAD31E12-F762-4802-A2C1-095EFDB82D4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7" name="TextBox 46">
          <a:extLst>
            <a:ext uri="{FF2B5EF4-FFF2-40B4-BE49-F238E27FC236}">
              <a16:creationId xmlns:a16="http://schemas.microsoft.com/office/drawing/2014/main" id="{CD2B1DDA-BFDD-4EEE-B18B-5DEF0FF560E8}"/>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9" name="TextBox 48">
          <a:extLst>
            <a:ext uri="{FF2B5EF4-FFF2-40B4-BE49-F238E27FC236}">
              <a16:creationId xmlns:a16="http://schemas.microsoft.com/office/drawing/2014/main" id="{BB2D1FB0-38E2-4836-B5E8-31F96AF4190F}"/>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0" name="TextBox 49">
          <a:extLst>
            <a:ext uri="{FF2B5EF4-FFF2-40B4-BE49-F238E27FC236}">
              <a16:creationId xmlns:a16="http://schemas.microsoft.com/office/drawing/2014/main" id="{F378DBBD-FDE6-4E5A-9F74-B8EE870A3662}"/>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8" name="TextBox 67">
          <a:extLst>
            <a:ext uri="{FF2B5EF4-FFF2-40B4-BE49-F238E27FC236}">
              <a16:creationId xmlns:a16="http://schemas.microsoft.com/office/drawing/2014/main" id="{158BDC85-F887-44E0-9E20-95674B69616B}"/>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7AAE4344-7EF2-F1F6-C83D-36CA1A7C3215}"/>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10" name="TextBox 9">
          <a:extLst>
            <a:ext uri="{FF2B5EF4-FFF2-40B4-BE49-F238E27FC236}">
              <a16:creationId xmlns:a16="http://schemas.microsoft.com/office/drawing/2014/main" id="{AFC53CBD-4F16-5840-A12A-2FCF5510E3ED}"/>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32" name="TextBox 31">
          <a:extLst>
            <a:ext uri="{FF2B5EF4-FFF2-40B4-BE49-F238E27FC236}">
              <a16:creationId xmlns:a16="http://schemas.microsoft.com/office/drawing/2014/main" id="{B39929FE-BA94-0D91-3F2D-69ECF6A25E9F}"/>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70" name="TextBox 69">
          <a:extLst>
            <a:ext uri="{FF2B5EF4-FFF2-40B4-BE49-F238E27FC236}">
              <a16:creationId xmlns:a16="http://schemas.microsoft.com/office/drawing/2014/main" id="{B07C385D-7898-9748-426A-03A709EC853D}"/>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35" name="TextBox 34">
          <a:extLst>
            <a:ext uri="{FF2B5EF4-FFF2-40B4-BE49-F238E27FC236}">
              <a16:creationId xmlns:a16="http://schemas.microsoft.com/office/drawing/2014/main" id="{A3B60ED0-B77B-4BD7-12BB-F478C550B26D}"/>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0</xdr:col>
      <xdr:colOff>57150</xdr:colOff>
      <xdr:row>1</xdr:row>
      <xdr:rowOff>104775</xdr:rowOff>
    </xdr:from>
    <xdr:ext cx="420625" cy="420625"/>
    <xdr:pic>
      <xdr:nvPicPr>
        <xdr:cNvPr id="2" name="Picture 1">
          <a:extLst>
            <a:ext uri="{FF2B5EF4-FFF2-40B4-BE49-F238E27FC236}">
              <a16:creationId xmlns:a16="http://schemas.microsoft.com/office/drawing/2014/main" id="{7E1B649B-A082-4ECD-A4AF-7D6FF1C978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282575"/>
          <a:ext cx="420625" cy="420625"/>
        </a:xfrm>
        <a:prstGeom prst="rect">
          <a:avLst/>
        </a:prstGeom>
      </xdr:spPr>
    </xdr:pic>
    <xdr:clientData/>
  </xdr:one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88B210BE-327D-4B53-97BE-57C01AAC4D2C}"/>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F0BB5874-6BAB-407C-8A09-5D8486C063A9}"/>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 name="TextBox 4">
          <a:extLst>
            <a:ext uri="{FF2B5EF4-FFF2-40B4-BE49-F238E27FC236}">
              <a16:creationId xmlns:a16="http://schemas.microsoft.com/office/drawing/2014/main" id="{9824B6E8-6BF6-4937-A963-9918BBB2FE6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DAAC9DEB-49E2-4BF7-814D-12291EDB7BA2}"/>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 name="TextBox 6">
          <a:extLst>
            <a:ext uri="{FF2B5EF4-FFF2-40B4-BE49-F238E27FC236}">
              <a16:creationId xmlns:a16="http://schemas.microsoft.com/office/drawing/2014/main" id="{C06D24F6-B224-4DBA-A882-BA4EE79E99CB}"/>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 name="TextBox 7">
          <a:extLst>
            <a:ext uri="{FF2B5EF4-FFF2-40B4-BE49-F238E27FC236}">
              <a16:creationId xmlns:a16="http://schemas.microsoft.com/office/drawing/2014/main" id="{2E2ECD7B-2051-4A4F-92BC-2B666830F97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 name="TextBox 8">
          <a:extLst>
            <a:ext uri="{FF2B5EF4-FFF2-40B4-BE49-F238E27FC236}">
              <a16:creationId xmlns:a16="http://schemas.microsoft.com/office/drawing/2014/main" id="{EA4FC278-BB64-43C5-926F-FA62D4E9F146}"/>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 name="TextBox 9">
          <a:extLst>
            <a:ext uri="{FF2B5EF4-FFF2-40B4-BE49-F238E27FC236}">
              <a16:creationId xmlns:a16="http://schemas.microsoft.com/office/drawing/2014/main" id="{AF84B1EB-F5A8-475E-AABC-CE06CFC0921A}"/>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 name="TextBox 10">
          <a:extLst>
            <a:ext uri="{FF2B5EF4-FFF2-40B4-BE49-F238E27FC236}">
              <a16:creationId xmlns:a16="http://schemas.microsoft.com/office/drawing/2014/main" id="{8D6B7C00-109D-4AE4-809C-A3DE21408E38}"/>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 name="TextBox 11">
          <a:extLst>
            <a:ext uri="{FF2B5EF4-FFF2-40B4-BE49-F238E27FC236}">
              <a16:creationId xmlns:a16="http://schemas.microsoft.com/office/drawing/2014/main" id="{66284BEE-22AE-4C70-852F-A8024652060D}"/>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3" name="TextBox 12">
          <a:extLst>
            <a:ext uri="{FF2B5EF4-FFF2-40B4-BE49-F238E27FC236}">
              <a16:creationId xmlns:a16="http://schemas.microsoft.com/office/drawing/2014/main" id="{E0DE19C2-4CE9-4643-B187-B39CA489778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 name="TextBox 13">
          <a:extLst>
            <a:ext uri="{FF2B5EF4-FFF2-40B4-BE49-F238E27FC236}">
              <a16:creationId xmlns:a16="http://schemas.microsoft.com/office/drawing/2014/main" id="{518F520B-2CCC-45C5-A732-ADA62A452EB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 name="TextBox 14">
          <a:extLst>
            <a:ext uri="{FF2B5EF4-FFF2-40B4-BE49-F238E27FC236}">
              <a16:creationId xmlns:a16="http://schemas.microsoft.com/office/drawing/2014/main" id="{7F989F26-6D57-4F7C-8AE6-F24FC3CA581C}"/>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6" name="TextBox 15">
          <a:extLst>
            <a:ext uri="{FF2B5EF4-FFF2-40B4-BE49-F238E27FC236}">
              <a16:creationId xmlns:a16="http://schemas.microsoft.com/office/drawing/2014/main" id="{6BBCED1B-B759-4F03-85DE-F465390EAEBB}"/>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7" name="TextBox 16">
          <a:extLst>
            <a:ext uri="{FF2B5EF4-FFF2-40B4-BE49-F238E27FC236}">
              <a16:creationId xmlns:a16="http://schemas.microsoft.com/office/drawing/2014/main" id="{7A46E1C9-328C-4F2F-B9A2-4031444C9DF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8" name="TextBox 17">
          <a:extLst>
            <a:ext uri="{FF2B5EF4-FFF2-40B4-BE49-F238E27FC236}">
              <a16:creationId xmlns:a16="http://schemas.microsoft.com/office/drawing/2014/main" id="{52DA0537-7F32-4B0A-BDA1-485B1C969EDD}"/>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9" name="TextBox 18">
          <a:extLst>
            <a:ext uri="{FF2B5EF4-FFF2-40B4-BE49-F238E27FC236}">
              <a16:creationId xmlns:a16="http://schemas.microsoft.com/office/drawing/2014/main" id="{2325AF43-52EC-47C1-AA50-B49085815B72}"/>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0" name="TextBox 19">
          <a:extLst>
            <a:ext uri="{FF2B5EF4-FFF2-40B4-BE49-F238E27FC236}">
              <a16:creationId xmlns:a16="http://schemas.microsoft.com/office/drawing/2014/main" id="{7EEADF30-1501-4EC5-92A9-7678B4482FD9}"/>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1" name="TextBox 20">
          <a:extLst>
            <a:ext uri="{FF2B5EF4-FFF2-40B4-BE49-F238E27FC236}">
              <a16:creationId xmlns:a16="http://schemas.microsoft.com/office/drawing/2014/main" id="{02B95500-8506-44A5-A787-D6CA5B2A6E82}"/>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2" name="TextBox 21">
          <a:extLst>
            <a:ext uri="{FF2B5EF4-FFF2-40B4-BE49-F238E27FC236}">
              <a16:creationId xmlns:a16="http://schemas.microsoft.com/office/drawing/2014/main" id="{5129C89C-63B6-42CA-8E75-659C190B5CEE}"/>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3" name="TextBox 22">
          <a:extLst>
            <a:ext uri="{FF2B5EF4-FFF2-40B4-BE49-F238E27FC236}">
              <a16:creationId xmlns:a16="http://schemas.microsoft.com/office/drawing/2014/main" id="{1F17FBAB-A758-4176-B1B2-D89E2B47E342}"/>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4" name="TextBox 23">
          <a:extLst>
            <a:ext uri="{FF2B5EF4-FFF2-40B4-BE49-F238E27FC236}">
              <a16:creationId xmlns:a16="http://schemas.microsoft.com/office/drawing/2014/main" id="{4BDC243A-42BF-43CA-A1FF-03260F302FC2}"/>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5" name="TextBox 24">
          <a:extLst>
            <a:ext uri="{FF2B5EF4-FFF2-40B4-BE49-F238E27FC236}">
              <a16:creationId xmlns:a16="http://schemas.microsoft.com/office/drawing/2014/main" id="{53A0D3DD-26F8-4480-9CDA-3235E311690D}"/>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6" name="TextBox 25">
          <a:extLst>
            <a:ext uri="{FF2B5EF4-FFF2-40B4-BE49-F238E27FC236}">
              <a16:creationId xmlns:a16="http://schemas.microsoft.com/office/drawing/2014/main" id="{93E000DB-7383-47C7-97C8-B0A385EFDE3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7" name="TextBox 26">
          <a:extLst>
            <a:ext uri="{FF2B5EF4-FFF2-40B4-BE49-F238E27FC236}">
              <a16:creationId xmlns:a16="http://schemas.microsoft.com/office/drawing/2014/main" id="{176C6BBB-B426-4E96-A987-42C700234B59}"/>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8" name="TextBox 27">
          <a:extLst>
            <a:ext uri="{FF2B5EF4-FFF2-40B4-BE49-F238E27FC236}">
              <a16:creationId xmlns:a16="http://schemas.microsoft.com/office/drawing/2014/main" id="{2D32ACDA-335B-4D81-A3BB-308EBA82858B}"/>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9" name="TextBox 28">
          <a:extLst>
            <a:ext uri="{FF2B5EF4-FFF2-40B4-BE49-F238E27FC236}">
              <a16:creationId xmlns:a16="http://schemas.microsoft.com/office/drawing/2014/main" id="{F144FB3B-FCF0-4D75-9DFC-396C95D0051D}"/>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0" name="TextBox 29">
          <a:extLst>
            <a:ext uri="{FF2B5EF4-FFF2-40B4-BE49-F238E27FC236}">
              <a16:creationId xmlns:a16="http://schemas.microsoft.com/office/drawing/2014/main" id="{5930727C-6E22-47F6-AA6C-AEB0FB14992C}"/>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1" name="TextBox 30">
          <a:extLst>
            <a:ext uri="{FF2B5EF4-FFF2-40B4-BE49-F238E27FC236}">
              <a16:creationId xmlns:a16="http://schemas.microsoft.com/office/drawing/2014/main" id="{7FCBAC90-570B-40C0-AB1D-B4FFFC090599}"/>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2" name="TextBox 31">
          <a:extLst>
            <a:ext uri="{FF2B5EF4-FFF2-40B4-BE49-F238E27FC236}">
              <a16:creationId xmlns:a16="http://schemas.microsoft.com/office/drawing/2014/main" id="{D1E90671-A208-42B9-A8FD-99EDFD6D370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3" name="TextBox 32">
          <a:extLst>
            <a:ext uri="{FF2B5EF4-FFF2-40B4-BE49-F238E27FC236}">
              <a16:creationId xmlns:a16="http://schemas.microsoft.com/office/drawing/2014/main" id="{3AECF142-939C-435F-85ED-D8D273DA9801}"/>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4" name="TextBox 33">
          <a:extLst>
            <a:ext uri="{FF2B5EF4-FFF2-40B4-BE49-F238E27FC236}">
              <a16:creationId xmlns:a16="http://schemas.microsoft.com/office/drawing/2014/main" id="{F85E9E57-27A2-4D54-9506-C72A04E3A791}"/>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oneCellAnchor>
    <xdr:from>
      <xdr:col>1</xdr:col>
      <xdr:colOff>5684044</xdr:colOff>
      <xdr:row>0</xdr:row>
      <xdr:rowOff>85725</xdr:rowOff>
    </xdr:from>
    <xdr:ext cx="2021943" cy="540000"/>
    <xdr:pic>
      <xdr:nvPicPr>
        <xdr:cNvPr id="105" name="Picture 34">
          <a:hlinkClick xmlns:r="http://schemas.openxmlformats.org/officeDocument/2006/relationships" r:id="rId2"/>
          <a:extLst>
            <a:ext uri="{FF2B5EF4-FFF2-40B4-BE49-F238E27FC236}">
              <a16:creationId xmlns:a16="http://schemas.microsoft.com/office/drawing/2014/main" id="{7196F8F7-EF84-40B9-8F72-B4F59E4C49C5}"/>
            </a:ext>
          </a:extLst>
        </xdr:cNvPr>
        <xdr:cNvPicPr>
          <a:picLocks noChangeAspect="1"/>
        </xdr:cNvPicPr>
      </xdr:nvPicPr>
      <xdr:blipFill>
        <a:blip xmlns:r="http://schemas.openxmlformats.org/officeDocument/2006/relationships" r:embed="rId3"/>
        <a:stretch>
          <a:fillRect/>
        </a:stretch>
      </xdr:blipFill>
      <xdr:spPr>
        <a:xfrm>
          <a:off x="7672388" y="85725"/>
          <a:ext cx="2021943" cy="540000"/>
        </a:xfrm>
        <a:prstGeom prst="rect">
          <a:avLst/>
        </a:prstGeom>
      </xdr:spPr>
    </xdr:pic>
    <xdr:clientData/>
  </xdr:oneCellAnchor>
  <xdr:twoCellAnchor>
    <xdr:from>
      <xdr:col>0</xdr:col>
      <xdr:colOff>3175</xdr:colOff>
      <xdr:row>0</xdr:row>
      <xdr:rowOff>3175</xdr:rowOff>
    </xdr:from>
    <xdr:to>
      <xdr:col>0</xdr:col>
      <xdr:colOff>66675</xdr:colOff>
      <xdr:row>0</xdr:row>
      <xdr:rowOff>105767</xdr:rowOff>
    </xdr:to>
    <xdr:sp macro="" textlink="">
      <xdr:nvSpPr>
        <xdr:cNvPr id="36" name="TextBox 35">
          <a:extLst>
            <a:ext uri="{FF2B5EF4-FFF2-40B4-BE49-F238E27FC236}">
              <a16:creationId xmlns:a16="http://schemas.microsoft.com/office/drawing/2014/main" id="{35448E81-EB29-4B3E-9849-6B8CF6B3D84F}"/>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7" name="TextBox 36">
          <a:extLst>
            <a:ext uri="{FF2B5EF4-FFF2-40B4-BE49-F238E27FC236}">
              <a16:creationId xmlns:a16="http://schemas.microsoft.com/office/drawing/2014/main" id="{5A47894D-7345-4219-8C4A-ACF3E1CA7DFF}"/>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8" name="TextBox 37">
          <a:extLst>
            <a:ext uri="{FF2B5EF4-FFF2-40B4-BE49-F238E27FC236}">
              <a16:creationId xmlns:a16="http://schemas.microsoft.com/office/drawing/2014/main" id="{0A495631-5A14-4105-A17A-ECA4F38AAD8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9" name="TextBox 38">
          <a:extLst>
            <a:ext uri="{FF2B5EF4-FFF2-40B4-BE49-F238E27FC236}">
              <a16:creationId xmlns:a16="http://schemas.microsoft.com/office/drawing/2014/main" id="{D6F25809-CE60-4B13-86D0-E260B2119BC4}"/>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0" name="TextBox 39">
          <a:extLst>
            <a:ext uri="{FF2B5EF4-FFF2-40B4-BE49-F238E27FC236}">
              <a16:creationId xmlns:a16="http://schemas.microsoft.com/office/drawing/2014/main" id="{113C16CD-729C-4AEF-BE06-6E6DC0EC3F78}"/>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1" name="TextBox 40">
          <a:extLst>
            <a:ext uri="{FF2B5EF4-FFF2-40B4-BE49-F238E27FC236}">
              <a16:creationId xmlns:a16="http://schemas.microsoft.com/office/drawing/2014/main" id="{40576AE1-509B-4B7A-B6EC-126EECFB331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2" name="TextBox 41">
          <a:extLst>
            <a:ext uri="{FF2B5EF4-FFF2-40B4-BE49-F238E27FC236}">
              <a16:creationId xmlns:a16="http://schemas.microsoft.com/office/drawing/2014/main" id="{F4F73BAC-832C-4933-9231-64D4050B1F57}"/>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3" name="TextBox 42">
          <a:extLst>
            <a:ext uri="{FF2B5EF4-FFF2-40B4-BE49-F238E27FC236}">
              <a16:creationId xmlns:a16="http://schemas.microsoft.com/office/drawing/2014/main" id="{0E4AD50E-D530-406F-8328-B6522192090C}"/>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4" name="TextBox 43">
          <a:extLst>
            <a:ext uri="{FF2B5EF4-FFF2-40B4-BE49-F238E27FC236}">
              <a16:creationId xmlns:a16="http://schemas.microsoft.com/office/drawing/2014/main" id="{76C298FB-E9C3-46B5-9162-DC280121BFCB}"/>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5" name="TextBox 44">
          <a:extLst>
            <a:ext uri="{FF2B5EF4-FFF2-40B4-BE49-F238E27FC236}">
              <a16:creationId xmlns:a16="http://schemas.microsoft.com/office/drawing/2014/main" id="{32735477-EDC3-4F0C-86E7-D5C9C4E70A3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6" name="TextBox 45">
          <a:extLst>
            <a:ext uri="{FF2B5EF4-FFF2-40B4-BE49-F238E27FC236}">
              <a16:creationId xmlns:a16="http://schemas.microsoft.com/office/drawing/2014/main" id="{82D17C45-6440-42F0-BE2B-DC913F214994}"/>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7" name="TextBox 46">
          <a:extLst>
            <a:ext uri="{FF2B5EF4-FFF2-40B4-BE49-F238E27FC236}">
              <a16:creationId xmlns:a16="http://schemas.microsoft.com/office/drawing/2014/main" id="{77421C79-C331-4C6B-97FB-F8BD8484B41F}"/>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8" name="TextBox 47">
          <a:extLst>
            <a:ext uri="{FF2B5EF4-FFF2-40B4-BE49-F238E27FC236}">
              <a16:creationId xmlns:a16="http://schemas.microsoft.com/office/drawing/2014/main" id="{C1A0B297-1341-4696-991D-DE358C1103A7}"/>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9" name="TextBox 48">
          <a:extLst>
            <a:ext uri="{FF2B5EF4-FFF2-40B4-BE49-F238E27FC236}">
              <a16:creationId xmlns:a16="http://schemas.microsoft.com/office/drawing/2014/main" id="{2509D9C3-2E0E-49C1-9E6B-A28A7C35995C}"/>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0" name="TextBox 49">
          <a:extLst>
            <a:ext uri="{FF2B5EF4-FFF2-40B4-BE49-F238E27FC236}">
              <a16:creationId xmlns:a16="http://schemas.microsoft.com/office/drawing/2014/main" id="{0A204713-021F-4A91-916E-5B92021FE312}"/>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1" name="TextBox 50">
          <a:extLst>
            <a:ext uri="{FF2B5EF4-FFF2-40B4-BE49-F238E27FC236}">
              <a16:creationId xmlns:a16="http://schemas.microsoft.com/office/drawing/2014/main" id="{2316A48C-0A42-4B0A-8A39-4B13C69F234A}"/>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52" name="TextBox 51">
          <a:extLst>
            <a:ext uri="{FF2B5EF4-FFF2-40B4-BE49-F238E27FC236}">
              <a16:creationId xmlns:a16="http://schemas.microsoft.com/office/drawing/2014/main" id="{514E8F11-0A47-47AE-8707-0629B0ACAA47}"/>
            </a:ext>
          </a:extLst>
        </xdr:cNvPr>
        <xdr:cNvSpPr txBox="1"/>
      </xdr:nvSpPr>
      <xdr:spPr>
        <a:xfrm>
          <a:off x="6350" y="6350"/>
          <a:ext cx="57150" cy="10576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X16A0T</a:t>
          </a:r>
        </a:p>
      </xdr:txBody>
    </xdr:sp>
    <xdr:clientData/>
  </xdr:twoCellAnchor>
  <xdr:oneCellAnchor>
    <xdr:from>
      <xdr:col>0</xdr:col>
      <xdr:colOff>57150</xdr:colOff>
      <xdr:row>1</xdr:row>
      <xdr:rowOff>104775</xdr:rowOff>
    </xdr:from>
    <xdr:ext cx="420625" cy="420625"/>
    <xdr:pic>
      <xdr:nvPicPr>
        <xdr:cNvPr id="53" name="Picture 52">
          <a:extLst>
            <a:ext uri="{FF2B5EF4-FFF2-40B4-BE49-F238E27FC236}">
              <a16:creationId xmlns:a16="http://schemas.microsoft.com/office/drawing/2014/main" id="{FD18399C-1B9E-49BA-89AF-3E1C3D0B3A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282575"/>
          <a:ext cx="420625" cy="420625"/>
        </a:xfrm>
        <a:prstGeom prst="rect">
          <a:avLst/>
        </a:prstGeom>
      </xdr:spPr>
    </xdr:pic>
    <xdr:clientData/>
  </xdr:oneCellAnchor>
  <xdr:twoCellAnchor>
    <xdr:from>
      <xdr:col>0</xdr:col>
      <xdr:colOff>3175</xdr:colOff>
      <xdr:row>0</xdr:row>
      <xdr:rowOff>3175</xdr:rowOff>
    </xdr:from>
    <xdr:to>
      <xdr:col>0</xdr:col>
      <xdr:colOff>66675</xdr:colOff>
      <xdr:row>0</xdr:row>
      <xdr:rowOff>105767</xdr:rowOff>
    </xdr:to>
    <xdr:sp macro="" textlink="">
      <xdr:nvSpPr>
        <xdr:cNvPr id="54" name="TextBox 53">
          <a:extLst>
            <a:ext uri="{FF2B5EF4-FFF2-40B4-BE49-F238E27FC236}">
              <a16:creationId xmlns:a16="http://schemas.microsoft.com/office/drawing/2014/main" id="{F245B398-92F4-40CE-8F3A-FA797DCE501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5" name="TextBox 54">
          <a:extLst>
            <a:ext uri="{FF2B5EF4-FFF2-40B4-BE49-F238E27FC236}">
              <a16:creationId xmlns:a16="http://schemas.microsoft.com/office/drawing/2014/main" id="{F59431B5-0ECB-44D9-9B92-E72355CB71B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6" name="TextBox 55">
          <a:extLst>
            <a:ext uri="{FF2B5EF4-FFF2-40B4-BE49-F238E27FC236}">
              <a16:creationId xmlns:a16="http://schemas.microsoft.com/office/drawing/2014/main" id="{CC81890E-EA96-455B-9DE7-2AF7C380F7C7}"/>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7" name="TextBox 56">
          <a:extLst>
            <a:ext uri="{FF2B5EF4-FFF2-40B4-BE49-F238E27FC236}">
              <a16:creationId xmlns:a16="http://schemas.microsoft.com/office/drawing/2014/main" id="{89662BA3-AD5B-453A-B919-71626D0A0E1E}"/>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8" name="TextBox 57">
          <a:extLst>
            <a:ext uri="{FF2B5EF4-FFF2-40B4-BE49-F238E27FC236}">
              <a16:creationId xmlns:a16="http://schemas.microsoft.com/office/drawing/2014/main" id="{7CC0B807-3E52-43DC-A101-9B7A76269982}"/>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9" name="TextBox 58">
          <a:extLst>
            <a:ext uri="{FF2B5EF4-FFF2-40B4-BE49-F238E27FC236}">
              <a16:creationId xmlns:a16="http://schemas.microsoft.com/office/drawing/2014/main" id="{0BE0D38B-9C94-41A8-B09E-3CF457DBC4DF}"/>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0" name="TextBox 59">
          <a:extLst>
            <a:ext uri="{FF2B5EF4-FFF2-40B4-BE49-F238E27FC236}">
              <a16:creationId xmlns:a16="http://schemas.microsoft.com/office/drawing/2014/main" id="{9DE03E65-8849-48FF-9D78-3AD42B6BDF4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1" name="TextBox 60">
          <a:extLst>
            <a:ext uri="{FF2B5EF4-FFF2-40B4-BE49-F238E27FC236}">
              <a16:creationId xmlns:a16="http://schemas.microsoft.com/office/drawing/2014/main" id="{C6AAC9CA-91EB-4491-AD7B-CF99E8809476}"/>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2" name="TextBox 61">
          <a:extLst>
            <a:ext uri="{FF2B5EF4-FFF2-40B4-BE49-F238E27FC236}">
              <a16:creationId xmlns:a16="http://schemas.microsoft.com/office/drawing/2014/main" id="{24D8B384-9931-4DD2-84D5-4949246FF2E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3" name="TextBox 62">
          <a:extLst>
            <a:ext uri="{FF2B5EF4-FFF2-40B4-BE49-F238E27FC236}">
              <a16:creationId xmlns:a16="http://schemas.microsoft.com/office/drawing/2014/main" id="{C5331582-8ECE-4429-BC72-9D01B773EADB}"/>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4" name="TextBox 63">
          <a:extLst>
            <a:ext uri="{FF2B5EF4-FFF2-40B4-BE49-F238E27FC236}">
              <a16:creationId xmlns:a16="http://schemas.microsoft.com/office/drawing/2014/main" id="{01F17B20-CA2A-43E6-8A36-FD70FD737E87}"/>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5" name="TextBox 64">
          <a:extLst>
            <a:ext uri="{FF2B5EF4-FFF2-40B4-BE49-F238E27FC236}">
              <a16:creationId xmlns:a16="http://schemas.microsoft.com/office/drawing/2014/main" id="{731DA701-AADF-438C-8FD5-04E653503728}"/>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6" name="TextBox 65">
          <a:extLst>
            <a:ext uri="{FF2B5EF4-FFF2-40B4-BE49-F238E27FC236}">
              <a16:creationId xmlns:a16="http://schemas.microsoft.com/office/drawing/2014/main" id="{975A193B-E7FB-4DC2-BA82-9C16A819685E}"/>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7" name="TextBox 66">
          <a:extLst>
            <a:ext uri="{FF2B5EF4-FFF2-40B4-BE49-F238E27FC236}">
              <a16:creationId xmlns:a16="http://schemas.microsoft.com/office/drawing/2014/main" id="{99936255-63AB-4BDB-8863-C65E8218EACE}"/>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8" name="TextBox 67">
          <a:extLst>
            <a:ext uri="{FF2B5EF4-FFF2-40B4-BE49-F238E27FC236}">
              <a16:creationId xmlns:a16="http://schemas.microsoft.com/office/drawing/2014/main" id="{2588FA23-A26A-45DF-B496-634E29C3C396}"/>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9" name="TextBox 68">
          <a:extLst>
            <a:ext uri="{FF2B5EF4-FFF2-40B4-BE49-F238E27FC236}">
              <a16:creationId xmlns:a16="http://schemas.microsoft.com/office/drawing/2014/main" id="{15426225-7459-4665-A0D0-6359A80601C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0" name="TextBox 69">
          <a:extLst>
            <a:ext uri="{FF2B5EF4-FFF2-40B4-BE49-F238E27FC236}">
              <a16:creationId xmlns:a16="http://schemas.microsoft.com/office/drawing/2014/main" id="{5C069540-0281-42B6-8C9F-3853E37BE032}"/>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1" name="TextBox 70">
          <a:extLst>
            <a:ext uri="{FF2B5EF4-FFF2-40B4-BE49-F238E27FC236}">
              <a16:creationId xmlns:a16="http://schemas.microsoft.com/office/drawing/2014/main" id="{67B9A188-A5EF-4F30-A2E8-9D515924B58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2" name="TextBox 71">
          <a:extLst>
            <a:ext uri="{FF2B5EF4-FFF2-40B4-BE49-F238E27FC236}">
              <a16:creationId xmlns:a16="http://schemas.microsoft.com/office/drawing/2014/main" id="{98A22276-89CC-4D27-B625-445E5FD2D33A}"/>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3" name="TextBox 72">
          <a:extLst>
            <a:ext uri="{FF2B5EF4-FFF2-40B4-BE49-F238E27FC236}">
              <a16:creationId xmlns:a16="http://schemas.microsoft.com/office/drawing/2014/main" id="{C6D3FD70-DE7C-42DA-90B6-1E2C9A4622A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4" name="TextBox 73">
          <a:extLst>
            <a:ext uri="{FF2B5EF4-FFF2-40B4-BE49-F238E27FC236}">
              <a16:creationId xmlns:a16="http://schemas.microsoft.com/office/drawing/2014/main" id="{3C5AF9F9-B177-4500-8DED-3E9C7FE53532}"/>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5" name="TextBox 74">
          <a:extLst>
            <a:ext uri="{FF2B5EF4-FFF2-40B4-BE49-F238E27FC236}">
              <a16:creationId xmlns:a16="http://schemas.microsoft.com/office/drawing/2014/main" id="{B13BC499-6C2F-45A9-9966-4327FC9511D1}"/>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6" name="TextBox 75">
          <a:extLst>
            <a:ext uri="{FF2B5EF4-FFF2-40B4-BE49-F238E27FC236}">
              <a16:creationId xmlns:a16="http://schemas.microsoft.com/office/drawing/2014/main" id="{CEE6D06C-B3B4-488A-8321-81CA94BD9FEC}"/>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7" name="TextBox 76">
          <a:extLst>
            <a:ext uri="{FF2B5EF4-FFF2-40B4-BE49-F238E27FC236}">
              <a16:creationId xmlns:a16="http://schemas.microsoft.com/office/drawing/2014/main" id="{0FCCBDED-DA8B-4721-8926-F573CF8DA3B7}"/>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8" name="TextBox 77">
          <a:extLst>
            <a:ext uri="{FF2B5EF4-FFF2-40B4-BE49-F238E27FC236}">
              <a16:creationId xmlns:a16="http://schemas.microsoft.com/office/drawing/2014/main" id="{D0AFD6CC-9D3E-4C02-800F-1DA1D6FE9A7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9" name="TextBox 78">
          <a:extLst>
            <a:ext uri="{FF2B5EF4-FFF2-40B4-BE49-F238E27FC236}">
              <a16:creationId xmlns:a16="http://schemas.microsoft.com/office/drawing/2014/main" id="{99E13CDB-149E-4247-BF0C-A2563451321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0" name="TextBox 79">
          <a:extLst>
            <a:ext uri="{FF2B5EF4-FFF2-40B4-BE49-F238E27FC236}">
              <a16:creationId xmlns:a16="http://schemas.microsoft.com/office/drawing/2014/main" id="{383B1F5F-7B4A-4BFA-971D-7BC0FEA0E61B}"/>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1" name="TextBox 80">
          <a:extLst>
            <a:ext uri="{FF2B5EF4-FFF2-40B4-BE49-F238E27FC236}">
              <a16:creationId xmlns:a16="http://schemas.microsoft.com/office/drawing/2014/main" id="{01DEF827-01A0-4EF9-81A3-8A2F1D529D64}"/>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2" name="TextBox 81">
          <a:extLst>
            <a:ext uri="{FF2B5EF4-FFF2-40B4-BE49-F238E27FC236}">
              <a16:creationId xmlns:a16="http://schemas.microsoft.com/office/drawing/2014/main" id="{884FBE86-F2E3-48A8-8E17-2E0725B1D2D2}"/>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3" name="TextBox 82">
          <a:extLst>
            <a:ext uri="{FF2B5EF4-FFF2-40B4-BE49-F238E27FC236}">
              <a16:creationId xmlns:a16="http://schemas.microsoft.com/office/drawing/2014/main" id="{0E5AB006-4165-4A10-9915-ADF971F62F0C}"/>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4" name="TextBox 83">
          <a:extLst>
            <a:ext uri="{FF2B5EF4-FFF2-40B4-BE49-F238E27FC236}">
              <a16:creationId xmlns:a16="http://schemas.microsoft.com/office/drawing/2014/main" id="{79642528-FD49-475A-9D98-FBB716056D1B}"/>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5" name="TextBox 84">
          <a:extLst>
            <a:ext uri="{FF2B5EF4-FFF2-40B4-BE49-F238E27FC236}">
              <a16:creationId xmlns:a16="http://schemas.microsoft.com/office/drawing/2014/main" id="{D7F7061E-C01F-4388-8C89-AFA8DD2379E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6" name="TextBox 85">
          <a:extLst>
            <a:ext uri="{FF2B5EF4-FFF2-40B4-BE49-F238E27FC236}">
              <a16:creationId xmlns:a16="http://schemas.microsoft.com/office/drawing/2014/main" id="{889EE4E1-5B81-4D0B-A4A3-8C50C46FF58C}"/>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7" name="TextBox 86">
          <a:extLst>
            <a:ext uri="{FF2B5EF4-FFF2-40B4-BE49-F238E27FC236}">
              <a16:creationId xmlns:a16="http://schemas.microsoft.com/office/drawing/2014/main" id="{D826A60B-3422-4D90-9F3B-BB582C2956F4}"/>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8" name="TextBox 87">
          <a:extLst>
            <a:ext uri="{FF2B5EF4-FFF2-40B4-BE49-F238E27FC236}">
              <a16:creationId xmlns:a16="http://schemas.microsoft.com/office/drawing/2014/main" id="{C396B20F-2D22-411E-A7DA-D9CE2ED339A4}"/>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9" name="TextBox 88">
          <a:extLst>
            <a:ext uri="{FF2B5EF4-FFF2-40B4-BE49-F238E27FC236}">
              <a16:creationId xmlns:a16="http://schemas.microsoft.com/office/drawing/2014/main" id="{7D060414-75D7-4EDD-A2D2-947186236B1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0" name="TextBox 89">
          <a:extLst>
            <a:ext uri="{FF2B5EF4-FFF2-40B4-BE49-F238E27FC236}">
              <a16:creationId xmlns:a16="http://schemas.microsoft.com/office/drawing/2014/main" id="{6F1851EF-4252-450B-9A12-4027037D41C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1" name="TextBox 90">
          <a:extLst>
            <a:ext uri="{FF2B5EF4-FFF2-40B4-BE49-F238E27FC236}">
              <a16:creationId xmlns:a16="http://schemas.microsoft.com/office/drawing/2014/main" id="{F0E58EBA-4D1C-4398-B339-71A76A896CEF}"/>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2" name="TextBox 91">
          <a:extLst>
            <a:ext uri="{FF2B5EF4-FFF2-40B4-BE49-F238E27FC236}">
              <a16:creationId xmlns:a16="http://schemas.microsoft.com/office/drawing/2014/main" id="{1E0E4ABF-7A2C-46B7-8B9D-F106D5B56631}"/>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3" name="TextBox 92">
          <a:extLst>
            <a:ext uri="{FF2B5EF4-FFF2-40B4-BE49-F238E27FC236}">
              <a16:creationId xmlns:a16="http://schemas.microsoft.com/office/drawing/2014/main" id="{F4AD17FD-4BFB-44F4-BC9C-A1582B24637B}"/>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4" name="TextBox 93">
          <a:extLst>
            <a:ext uri="{FF2B5EF4-FFF2-40B4-BE49-F238E27FC236}">
              <a16:creationId xmlns:a16="http://schemas.microsoft.com/office/drawing/2014/main" id="{E969283C-E0DA-4D1B-B67A-18E381575D3D}"/>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5" name="TextBox 94">
          <a:extLst>
            <a:ext uri="{FF2B5EF4-FFF2-40B4-BE49-F238E27FC236}">
              <a16:creationId xmlns:a16="http://schemas.microsoft.com/office/drawing/2014/main" id="{D77B5B69-D442-4C7C-A5FB-F9C7D609BC4B}"/>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6" name="TextBox 95">
          <a:extLst>
            <a:ext uri="{FF2B5EF4-FFF2-40B4-BE49-F238E27FC236}">
              <a16:creationId xmlns:a16="http://schemas.microsoft.com/office/drawing/2014/main" id="{0EB99D29-7FFA-40CA-884D-FA1AAF440D4A}"/>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7" name="TextBox 96">
          <a:extLst>
            <a:ext uri="{FF2B5EF4-FFF2-40B4-BE49-F238E27FC236}">
              <a16:creationId xmlns:a16="http://schemas.microsoft.com/office/drawing/2014/main" id="{FE826599-7BC2-447F-82C9-EC08A764233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8" name="TextBox 97">
          <a:extLst>
            <a:ext uri="{FF2B5EF4-FFF2-40B4-BE49-F238E27FC236}">
              <a16:creationId xmlns:a16="http://schemas.microsoft.com/office/drawing/2014/main" id="{B4279CB1-3871-43A8-A81E-D215E5B03A12}"/>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9" name="TextBox 98">
          <a:extLst>
            <a:ext uri="{FF2B5EF4-FFF2-40B4-BE49-F238E27FC236}">
              <a16:creationId xmlns:a16="http://schemas.microsoft.com/office/drawing/2014/main" id="{236EDD05-0830-4974-BB4E-AF04C69A737A}"/>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0" name="TextBox 99">
          <a:extLst>
            <a:ext uri="{FF2B5EF4-FFF2-40B4-BE49-F238E27FC236}">
              <a16:creationId xmlns:a16="http://schemas.microsoft.com/office/drawing/2014/main" id="{4CEFFEBF-DEC9-4C2E-954A-1E6F4B32FCF9}"/>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1" name="TextBox 100">
          <a:extLst>
            <a:ext uri="{FF2B5EF4-FFF2-40B4-BE49-F238E27FC236}">
              <a16:creationId xmlns:a16="http://schemas.microsoft.com/office/drawing/2014/main" id="{7B8121B0-F7D1-451B-990F-77A76C0ED247}"/>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102" name="TextBox 101">
          <a:extLst>
            <a:ext uri="{FF2B5EF4-FFF2-40B4-BE49-F238E27FC236}">
              <a16:creationId xmlns:a16="http://schemas.microsoft.com/office/drawing/2014/main" id="{20D88D6A-52B4-4297-9ED3-E502D3C7474F}"/>
            </a:ext>
          </a:extLst>
        </xdr:cNvPr>
        <xdr:cNvSpPr txBox="1"/>
      </xdr:nvSpPr>
      <xdr:spPr>
        <a:xfrm>
          <a:off x="6350" y="6350"/>
          <a:ext cx="57150" cy="10576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X16A0T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103" name="TextBox 102">
          <a:extLst>
            <a:ext uri="{FF2B5EF4-FFF2-40B4-BE49-F238E27FC236}">
              <a16:creationId xmlns:a16="http://schemas.microsoft.com/office/drawing/2014/main" id="{0995F345-D2E5-7D88-700A-BD76D562C854}"/>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35" name="TextBox 34">
          <a:extLst>
            <a:ext uri="{FF2B5EF4-FFF2-40B4-BE49-F238E27FC236}">
              <a16:creationId xmlns:a16="http://schemas.microsoft.com/office/drawing/2014/main" id="{58846879-095F-5610-AA76-FB57CAAC6555}"/>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19</xdr:col>
      <xdr:colOff>577850</xdr:colOff>
      <xdr:row>0</xdr:row>
      <xdr:rowOff>127000</xdr:rowOff>
    </xdr:from>
    <xdr:ext cx="2023064" cy="534088"/>
    <xdr:pic>
      <xdr:nvPicPr>
        <xdr:cNvPr id="3" name="Picture 2">
          <a:hlinkClick xmlns:r="http://schemas.openxmlformats.org/officeDocument/2006/relationships" r:id="rId1"/>
          <a:extLst>
            <a:ext uri="{FF2B5EF4-FFF2-40B4-BE49-F238E27FC236}">
              <a16:creationId xmlns:a16="http://schemas.microsoft.com/office/drawing/2014/main" id="{04BFD424-DCF7-46E1-8A66-2ACC4E0F965C}"/>
            </a:ext>
          </a:extLst>
        </xdr:cNvPr>
        <xdr:cNvPicPr>
          <a:picLocks noChangeAspect="1"/>
        </xdr:cNvPicPr>
      </xdr:nvPicPr>
      <xdr:blipFill>
        <a:blip xmlns:r="http://schemas.openxmlformats.org/officeDocument/2006/relationships" r:embed="rId2"/>
        <a:stretch>
          <a:fillRect/>
        </a:stretch>
      </xdr:blipFill>
      <xdr:spPr>
        <a:xfrm>
          <a:off x="11617325" y="127000"/>
          <a:ext cx="2023064" cy="53408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2609850</xdr:colOff>
      <xdr:row>0</xdr:row>
      <xdr:rowOff>104775</xdr:rowOff>
    </xdr:from>
    <xdr:to>
      <xdr:col>1</xdr:col>
      <xdr:colOff>4630150</xdr:colOff>
      <xdr:row>3</xdr:row>
      <xdr:rowOff>73275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5934075" y="104775"/>
          <a:ext cx="2020300" cy="540000"/>
        </a:xfrm>
        <a:prstGeom prst="rect">
          <a:avLst/>
        </a:prstGeom>
      </xdr:spPr>
    </xdr:pic>
    <xdr:clientData/>
  </xdr:twoCellAnchor>
  <xdr:twoCellAnchor editAs="oneCell">
    <xdr:from>
      <xdr:col>0</xdr:col>
      <xdr:colOff>47625</xdr:colOff>
      <xdr:row>1</xdr:row>
      <xdr:rowOff>66675</xdr:rowOff>
    </xdr:from>
    <xdr:to>
      <xdr:col>0</xdr:col>
      <xdr:colOff>465075</xdr:colOff>
      <xdr:row>3</xdr:row>
      <xdr:rowOff>103125</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7625" y="257175"/>
          <a:ext cx="417450" cy="417450"/>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5FFB5380-6A26-19CB-6A00-3DEF84D5947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editAs="oneCell">
    <xdr:from>
      <xdr:col>1</xdr:col>
      <xdr:colOff>2609850</xdr:colOff>
      <xdr:row>0</xdr:row>
      <xdr:rowOff>104775</xdr:rowOff>
    </xdr:from>
    <xdr:to>
      <xdr:col>1</xdr:col>
      <xdr:colOff>4630150</xdr:colOff>
      <xdr:row>3</xdr:row>
      <xdr:rowOff>76450</xdr:rowOff>
    </xdr:to>
    <xdr:pic>
      <xdr:nvPicPr>
        <xdr:cNvPr id="21" name="Picture 7">
          <a:hlinkClick xmlns:r="http://schemas.openxmlformats.org/officeDocument/2006/relationships" r:id="rId4"/>
          <a:extLst>
            <a:ext uri="{FF2B5EF4-FFF2-40B4-BE49-F238E27FC236}">
              <a16:creationId xmlns:a16="http://schemas.microsoft.com/office/drawing/2014/main" id="{ADCF7BF6-7BA4-4B03-9785-94BDA454376B}"/>
            </a:ext>
          </a:extLst>
        </xdr:cNvPr>
        <xdr:cNvPicPr>
          <a:picLocks noChangeAspect="1"/>
        </xdr:cNvPicPr>
      </xdr:nvPicPr>
      <xdr:blipFill>
        <a:blip xmlns:r="http://schemas.openxmlformats.org/officeDocument/2006/relationships" r:embed="rId2"/>
        <a:stretch>
          <a:fillRect/>
        </a:stretch>
      </xdr:blipFill>
      <xdr:spPr>
        <a:xfrm>
          <a:off x="5934075" y="104775"/>
          <a:ext cx="2020300" cy="540000"/>
        </a:xfrm>
        <a:prstGeom prst="rect">
          <a:avLst/>
        </a:prstGeom>
        <a:ln>
          <a:noFill/>
        </a:ln>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10" name="TextBox 9">
          <a:extLst>
            <a:ext uri="{FF2B5EF4-FFF2-40B4-BE49-F238E27FC236}">
              <a16:creationId xmlns:a16="http://schemas.microsoft.com/office/drawing/2014/main" id="{D5C7FCD2-373D-431D-8D4F-2BA08C29B73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 name="TextBox 4">
          <a:extLst>
            <a:ext uri="{FF2B5EF4-FFF2-40B4-BE49-F238E27FC236}">
              <a16:creationId xmlns:a16="http://schemas.microsoft.com/office/drawing/2014/main" id="{28C6F31E-9867-EF5F-4745-F12073B851D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 name="TextBox 6">
          <a:extLst>
            <a:ext uri="{FF2B5EF4-FFF2-40B4-BE49-F238E27FC236}">
              <a16:creationId xmlns:a16="http://schemas.microsoft.com/office/drawing/2014/main" id="{FCE8095C-4530-24F1-E170-C26E2E6F8D2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27ED0844-67B6-651B-3F24-DC3A1158FFB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 name="TextBox 8">
          <a:extLst>
            <a:ext uri="{FF2B5EF4-FFF2-40B4-BE49-F238E27FC236}">
              <a16:creationId xmlns:a16="http://schemas.microsoft.com/office/drawing/2014/main" id="{79807886-2332-49A7-B8C8-FBBF79616AE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 name="TextBox 10">
          <a:extLst>
            <a:ext uri="{FF2B5EF4-FFF2-40B4-BE49-F238E27FC236}">
              <a16:creationId xmlns:a16="http://schemas.microsoft.com/office/drawing/2014/main" id="{934A178C-56EF-460D-9D45-FCAF5A30A6EC}"/>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 name="TextBox 11">
          <a:extLst>
            <a:ext uri="{FF2B5EF4-FFF2-40B4-BE49-F238E27FC236}">
              <a16:creationId xmlns:a16="http://schemas.microsoft.com/office/drawing/2014/main" id="{1D978D7F-34D9-4F2C-BE93-53A98078B39B}"/>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3" name="TextBox 12">
          <a:extLst>
            <a:ext uri="{FF2B5EF4-FFF2-40B4-BE49-F238E27FC236}">
              <a16:creationId xmlns:a16="http://schemas.microsoft.com/office/drawing/2014/main" id="{996ADC03-F208-41A1-8899-D6F6DC573EE4}"/>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 name="TextBox 13">
          <a:extLst>
            <a:ext uri="{FF2B5EF4-FFF2-40B4-BE49-F238E27FC236}">
              <a16:creationId xmlns:a16="http://schemas.microsoft.com/office/drawing/2014/main" id="{D4BBAD0E-A6B9-43B3-BF8D-39A1FAB92997}"/>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 name="TextBox 14">
          <a:extLst>
            <a:ext uri="{FF2B5EF4-FFF2-40B4-BE49-F238E27FC236}">
              <a16:creationId xmlns:a16="http://schemas.microsoft.com/office/drawing/2014/main" id="{9446CAB8-5D79-4EA1-ABA2-4EC4E48A20C2}"/>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6" name="TextBox 15">
          <a:extLst>
            <a:ext uri="{FF2B5EF4-FFF2-40B4-BE49-F238E27FC236}">
              <a16:creationId xmlns:a16="http://schemas.microsoft.com/office/drawing/2014/main" id="{C79D1948-7744-4DFF-861A-CB8ED4633BB7}"/>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7" name="TextBox 16">
          <a:extLst>
            <a:ext uri="{FF2B5EF4-FFF2-40B4-BE49-F238E27FC236}">
              <a16:creationId xmlns:a16="http://schemas.microsoft.com/office/drawing/2014/main" id="{FD8D0513-70A8-4FED-8AE7-00B76398C414}"/>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18" name="TextBox 17">
          <a:extLst>
            <a:ext uri="{FF2B5EF4-FFF2-40B4-BE49-F238E27FC236}">
              <a16:creationId xmlns:a16="http://schemas.microsoft.com/office/drawing/2014/main" id="{6C45D608-1501-A2C2-8D08-B583457FD62E}"/>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19" name="TextBox 18">
          <a:extLst>
            <a:ext uri="{FF2B5EF4-FFF2-40B4-BE49-F238E27FC236}">
              <a16:creationId xmlns:a16="http://schemas.microsoft.com/office/drawing/2014/main" id="{E9D39974-4057-22C4-BBA6-6F1EEEBB3CE0}"/>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20" name="TextBox 19">
          <a:extLst>
            <a:ext uri="{FF2B5EF4-FFF2-40B4-BE49-F238E27FC236}">
              <a16:creationId xmlns:a16="http://schemas.microsoft.com/office/drawing/2014/main" id="{D65C572D-8E9A-442F-9152-1A105BA2F482}"/>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361950</xdr:colOff>
      <xdr:row>1</xdr:row>
      <xdr:rowOff>28575</xdr:rowOff>
    </xdr:from>
    <xdr:to>
      <xdr:col>18</xdr:col>
      <xdr:colOff>68089</xdr:colOff>
      <xdr:row>4</xdr:row>
      <xdr:rowOff>3978</xdr:rowOff>
    </xdr:to>
    <xdr:pic>
      <xdr:nvPicPr>
        <xdr:cNvPr id="6" name="Picture 1">
          <a:hlinkClick xmlns:r="http://schemas.openxmlformats.org/officeDocument/2006/relationships" r:id="rId1"/>
          <a:extLst>
            <a:ext uri="{FF2B5EF4-FFF2-40B4-BE49-F238E27FC236}">
              <a16:creationId xmlns:a16="http://schemas.microsoft.com/office/drawing/2014/main" id="{62758A2E-CB0A-45BD-9689-2613B21EF478}"/>
            </a:ext>
          </a:extLst>
        </xdr:cNvPr>
        <xdr:cNvPicPr>
          <a:picLocks noChangeAspect="1"/>
        </xdr:cNvPicPr>
      </xdr:nvPicPr>
      <xdr:blipFill>
        <a:blip xmlns:r="http://schemas.openxmlformats.org/officeDocument/2006/relationships" r:embed="rId2"/>
        <a:stretch>
          <a:fillRect/>
        </a:stretch>
      </xdr:blipFill>
      <xdr:spPr>
        <a:xfrm>
          <a:off x="8896350" y="209550"/>
          <a:ext cx="2020300" cy="543175"/>
        </a:xfrm>
        <a:prstGeom prst="rect">
          <a:avLst/>
        </a:prstGeom>
        <a:ln>
          <a:noFill/>
        </a:ln>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9" name="TextBox 8">
          <a:extLst>
            <a:ext uri="{FF2B5EF4-FFF2-40B4-BE49-F238E27FC236}">
              <a16:creationId xmlns:a16="http://schemas.microsoft.com/office/drawing/2014/main" id="{9AD49DA3-01D7-4831-9BF1-FA3B573CBC11}"/>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 name="TextBox 9">
          <a:extLst>
            <a:ext uri="{FF2B5EF4-FFF2-40B4-BE49-F238E27FC236}">
              <a16:creationId xmlns:a16="http://schemas.microsoft.com/office/drawing/2014/main" id="{8F21E942-9C59-4C29-9D05-BD26C12196C2}"/>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 name="TextBox 10">
          <a:extLst>
            <a:ext uri="{FF2B5EF4-FFF2-40B4-BE49-F238E27FC236}">
              <a16:creationId xmlns:a16="http://schemas.microsoft.com/office/drawing/2014/main" id="{258FB9FB-8E51-4246-8D8F-E90D17CDB872}"/>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 name="TextBox 11">
          <a:extLst>
            <a:ext uri="{FF2B5EF4-FFF2-40B4-BE49-F238E27FC236}">
              <a16:creationId xmlns:a16="http://schemas.microsoft.com/office/drawing/2014/main" id="{878A1858-11AF-412A-8FD5-DEBA9268AACA}"/>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3" name="TextBox 12">
          <a:extLst>
            <a:ext uri="{FF2B5EF4-FFF2-40B4-BE49-F238E27FC236}">
              <a16:creationId xmlns:a16="http://schemas.microsoft.com/office/drawing/2014/main" id="{811BC793-6F2E-4E75-9731-BA8C571DEDE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 name="TextBox 13">
          <a:extLst>
            <a:ext uri="{FF2B5EF4-FFF2-40B4-BE49-F238E27FC236}">
              <a16:creationId xmlns:a16="http://schemas.microsoft.com/office/drawing/2014/main" id="{37152827-7CEB-40FC-9C7A-97962D37AE0B}"/>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 name="TextBox 14">
          <a:extLst>
            <a:ext uri="{FF2B5EF4-FFF2-40B4-BE49-F238E27FC236}">
              <a16:creationId xmlns:a16="http://schemas.microsoft.com/office/drawing/2014/main" id="{39262116-1AE0-44E3-A826-551F6D930DBC}"/>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6" name="TextBox 15">
          <a:extLst>
            <a:ext uri="{FF2B5EF4-FFF2-40B4-BE49-F238E27FC236}">
              <a16:creationId xmlns:a16="http://schemas.microsoft.com/office/drawing/2014/main" id="{9DF5D75A-82AC-41CD-AEF1-324B022FF8AF}"/>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7" name="TextBox 16">
          <a:extLst>
            <a:ext uri="{FF2B5EF4-FFF2-40B4-BE49-F238E27FC236}">
              <a16:creationId xmlns:a16="http://schemas.microsoft.com/office/drawing/2014/main" id="{A9FAE36B-FFB1-42A1-90B9-86DA37A264AA}"/>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8" name="TextBox 17">
          <a:extLst>
            <a:ext uri="{FF2B5EF4-FFF2-40B4-BE49-F238E27FC236}">
              <a16:creationId xmlns:a16="http://schemas.microsoft.com/office/drawing/2014/main" id="{9559E6BE-A10B-46CB-AEFE-B8B25C92693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9" name="TextBox 18">
          <a:extLst>
            <a:ext uri="{FF2B5EF4-FFF2-40B4-BE49-F238E27FC236}">
              <a16:creationId xmlns:a16="http://schemas.microsoft.com/office/drawing/2014/main" id="{50704ABC-4A42-4983-8147-19F5ADA80C8F}"/>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0" name="TextBox 19">
          <a:extLst>
            <a:ext uri="{FF2B5EF4-FFF2-40B4-BE49-F238E27FC236}">
              <a16:creationId xmlns:a16="http://schemas.microsoft.com/office/drawing/2014/main" id="{A4471F74-8D02-4F58-80CC-E073C9F24F81}"/>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1" name="TextBox 20">
          <a:extLst>
            <a:ext uri="{FF2B5EF4-FFF2-40B4-BE49-F238E27FC236}">
              <a16:creationId xmlns:a16="http://schemas.microsoft.com/office/drawing/2014/main" id="{0AA73CDC-570A-47CB-AD56-D0009358277F}"/>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22" name="TextBox 21">
          <a:extLst>
            <a:ext uri="{FF2B5EF4-FFF2-40B4-BE49-F238E27FC236}">
              <a16:creationId xmlns:a16="http://schemas.microsoft.com/office/drawing/2014/main" id="{057063AF-BF13-4F83-91E7-87B11941DDC1}"/>
            </a:ext>
          </a:extLst>
        </xdr:cNvPr>
        <xdr:cNvSpPr txBox="1"/>
      </xdr:nvSpPr>
      <xdr:spPr>
        <a:xfrm>
          <a:off x="6350" y="6350"/>
          <a:ext cx="57150" cy="10576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23" name="TextBox 22">
          <a:extLst>
            <a:ext uri="{FF2B5EF4-FFF2-40B4-BE49-F238E27FC236}">
              <a16:creationId xmlns:a16="http://schemas.microsoft.com/office/drawing/2014/main" id="{590D188E-FF6D-4358-8A44-7149048E3693}"/>
            </a:ext>
          </a:extLst>
        </xdr:cNvPr>
        <xdr:cNvSpPr txBox="1"/>
      </xdr:nvSpPr>
      <xdr:spPr>
        <a:xfrm>
          <a:off x="6350" y="6350"/>
          <a:ext cx="57150" cy="10576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313764</xdr:colOff>
      <xdr:row>2</xdr:row>
      <xdr:rowOff>100853</xdr:rowOff>
    </xdr:from>
    <xdr:to>
      <xdr:col>0</xdr:col>
      <xdr:colOff>601453</xdr:colOff>
      <xdr:row>4</xdr:row>
      <xdr:rowOff>26780</xdr:rowOff>
    </xdr:to>
    <xdr:grpSp>
      <xdr:nvGrpSpPr>
        <xdr:cNvPr id="28" name="Environmental">
          <a:extLst>
            <a:ext uri="{FF2B5EF4-FFF2-40B4-BE49-F238E27FC236}">
              <a16:creationId xmlns:a16="http://schemas.microsoft.com/office/drawing/2014/main" id="{0BFA2D5A-E99A-F818-E527-A33293C862DB}"/>
            </a:ext>
          </a:extLst>
        </xdr:cNvPr>
        <xdr:cNvGrpSpPr>
          <a:grpSpLocks noChangeAspect="1"/>
        </xdr:cNvGrpSpPr>
      </xdr:nvGrpSpPr>
      <xdr:grpSpPr>
        <a:xfrm>
          <a:off x="313764" y="481853"/>
          <a:ext cx="268639" cy="306927"/>
          <a:chOff x="4515571" y="5499007"/>
          <a:chExt cx="287689" cy="287690"/>
        </a:xfrm>
      </xdr:grpSpPr>
      <xdr:sp macro="" textlink="">
        <xdr:nvSpPr>
          <xdr:cNvPr id="29" name="Freeform: Shape 28">
            <a:extLst>
              <a:ext uri="{FF2B5EF4-FFF2-40B4-BE49-F238E27FC236}">
                <a16:creationId xmlns:a16="http://schemas.microsoft.com/office/drawing/2014/main" id="{9651C1A8-D50E-5B59-81EE-2E0E486083B4}"/>
              </a:ext>
            </a:extLst>
          </xdr:cNvPr>
          <xdr:cNvSpPr/>
        </xdr:nvSpPr>
        <xdr:spPr>
          <a:xfrm>
            <a:off x="4587493" y="5587121"/>
            <a:ext cx="123675" cy="116297"/>
          </a:xfrm>
          <a:custGeom>
            <a:avLst/>
            <a:gdLst>
              <a:gd name="connsiteX0" fmla="*/ 115076 w 123675"/>
              <a:gd name="connsiteY0" fmla="*/ 107920 h 116297"/>
              <a:gd name="connsiteX1" fmla="*/ 95704 w 123675"/>
              <a:gd name="connsiteY1" fmla="*/ 31010 h 116297"/>
              <a:gd name="connsiteX2" fmla="*/ 0 w 123675"/>
              <a:gd name="connsiteY2" fmla="*/ 0 h 116297"/>
              <a:gd name="connsiteX3" fmla="*/ 32383 w 123675"/>
              <a:gd name="connsiteY3" fmla="*/ 93535 h 116297"/>
              <a:gd name="connsiteX4" fmla="*/ 115076 w 123675"/>
              <a:gd name="connsiteY4" fmla="*/ 107920 h 11629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3675" h="116297">
                <a:moveTo>
                  <a:pt x="115076" y="107920"/>
                </a:moveTo>
                <a:cubicBezTo>
                  <a:pt x="132568" y="90427"/>
                  <a:pt x="122015" y="55659"/>
                  <a:pt x="95704" y="31010"/>
                </a:cubicBezTo>
                <a:cubicBezTo>
                  <a:pt x="74814" y="11493"/>
                  <a:pt x="42937" y="1157"/>
                  <a:pt x="0" y="0"/>
                </a:cubicBezTo>
                <a:cubicBezTo>
                  <a:pt x="940" y="41708"/>
                  <a:pt x="11782" y="72862"/>
                  <a:pt x="32383" y="93535"/>
                </a:cubicBezTo>
                <a:cubicBezTo>
                  <a:pt x="58333" y="119485"/>
                  <a:pt x="101270" y="121726"/>
                  <a:pt x="115076" y="107920"/>
                </a:cubicBezTo>
                <a:close/>
              </a:path>
            </a:pathLst>
          </a:custGeom>
          <a:solidFill>
            <a:srgbClr val="FFFF00"/>
          </a:solidFill>
          <a:ln w="6350" cap="rnd">
            <a:solidFill>
              <a:schemeClr val="tx1"/>
            </a:solidFill>
            <a:prstDash val="solid"/>
            <a:round/>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AU"/>
          </a:p>
        </xdr:txBody>
      </xdr:sp>
      <xdr:sp macro="" textlink="">
        <xdr:nvSpPr>
          <xdr:cNvPr id="30" name="Freeform: Shape 29">
            <a:extLst>
              <a:ext uri="{FF2B5EF4-FFF2-40B4-BE49-F238E27FC236}">
                <a16:creationId xmlns:a16="http://schemas.microsoft.com/office/drawing/2014/main" id="{1C771CA2-0EA8-38BF-3518-CEF718009F79}"/>
              </a:ext>
            </a:extLst>
          </xdr:cNvPr>
          <xdr:cNvSpPr/>
        </xdr:nvSpPr>
        <xdr:spPr>
          <a:xfrm>
            <a:off x="4754830" y="5722148"/>
            <a:ext cx="31081" cy="24287"/>
          </a:xfrm>
          <a:custGeom>
            <a:avLst/>
            <a:gdLst>
              <a:gd name="connsiteX0" fmla="*/ 0 w 31081"/>
              <a:gd name="connsiteY0" fmla="*/ 0 h 24287"/>
              <a:gd name="connsiteX1" fmla="*/ 6650 w 31081"/>
              <a:gd name="connsiteY1" fmla="*/ 24287 h 24287"/>
              <a:gd name="connsiteX2" fmla="*/ 31082 w 31081"/>
              <a:gd name="connsiteY2" fmla="*/ 17926 h 24287"/>
            </a:gdLst>
            <a:ahLst/>
            <a:cxnLst>
              <a:cxn ang="0">
                <a:pos x="connsiteX0" y="connsiteY0"/>
              </a:cxn>
              <a:cxn ang="0">
                <a:pos x="connsiteX1" y="connsiteY1"/>
              </a:cxn>
              <a:cxn ang="0">
                <a:pos x="connsiteX2" y="connsiteY2"/>
              </a:cxn>
            </a:cxnLst>
            <a:rect l="l" t="t" r="r" b="b"/>
            <a:pathLst>
              <a:path w="31081" h="24287">
                <a:moveTo>
                  <a:pt x="0" y="0"/>
                </a:moveTo>
                <a:lnTo>
                  <a:pt x="6650" y="24287"/>
                </a:lnTo>
                <a:lnTo>
                  <a:pt x="31082" y="17926"/>
                </a:lnTo>
              </a:path>
            </a:pathLst>
          </a:custGeom>
          <a:noFill/>
          <a:ln w="6350" cap="rnd">
            <a:solidFill>
              <a:schemeClr val="tx1"/>
            </a:solidFill>
            <a:prstDash val="solid"/>
            <a:round/>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AU"/>
          </a:p>
        </xdr:txBody>
      </xdr:sp>
      <xdr:sp macro="" textlink="">
        <xdr:nvSpPr>
          <xdr:cNvPr id="31" name="Freeform: Shape 30">
            <a:extLst>
              <a:ext uri="{FF2B5EF4-FFF2-40B4-BE49-F238E27FC236}">
                <a16:creationId xmlns:a16="http://schemas.microsoft.com/office/drawing/2014/main" id="{0089CA31-E1B0-7112-DF79-E0F0A8D38097}"/>
              </a:ext>
            </a:extLst>
          </xdr:cNvPr>
          <xdr:cNvSpPr/>
        </xdr:nvSpPr>
        <xdr:spPr>
          <a:xfrm>
            <a:off x="4534437" y="5540787"/>
            <a:ext cx="27467" cy="25082"/>
          </a:xfrm>
          <a:custGeom>
            <a:avLst/>
            <a:gdLst>
              <a:gd name="connsiteX0" fmla="*/ 27468 w 27467"/>
              <a:gd name="connsiteY0" fmla="*/ 25082 h 25082"/>
              <a:gd name="connsiteX1" fmla="*/ 25083 w 27467"/>
              <a:gd name="connsiteY1" fmla="*/ 0 h 25082"/>
              <a:gd name="connsiteX2" fmla="*/ 0 w 27467"/>
              <a:gd name="connsiteY2" fmla="*/ 2024 h 25082"/>
            </a:gdLst>
            <a:ahLst/>
            <a:cxnLst>
              <a:cxn ang="0">
                <a:pos x="connsiteX0" y="connsiteY0"/>
              </a:cxn>
              <a:cxn ang="0">
                <a:pos x="connsiteX1" y="connsiteY1"/>
              </a:cxn>
              <a:cxn ang="0">
                <a:pos x="connsiteX2" y="connsiteY2"/>
              </a:cxn>
            </a:cxnLst>
            <a:rect l="l" t="t" r="r" b="b"/>
            <a:pathLst>
              <a:path w="27467" h="25082">
                <a:moveTo>
                  <a:pt x="27468" y="25082"/>
                </a:moveTo>
                <a:lnTo>
                  <a:pt x="25083" y="0"/>
                </a:lnTo>
                <a:lnTo>
                  <a:pt x="0" y="2024"/>
                </a:lnTo>
              </a:path>
            </a:pathLst>
          </a:custGeom>
          <a:noFill/>
          <a:ln w="6350" cap="rnd">
            <a:solidFill>
              <a:schemeClr val="tx1"/>
            </a:solidFill>
            <a:prstDash val="solid"/>
            <a:round/>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AU"/>
          </a:p>
        </xdr:txBody>
      </xdr:sp>
      <xdr:sp macro="" textlink="">
        <xdr:nvSpPr>
          <xdr:cNvPr id="32" name="Freeform: Shape 31">
            <a:extLst>
              <a:ext uri="{FF2B5EF4-FFF2-40B4-BE49-F238E27FC236}">
                <a16:creationId xmlns:a16="http://schemas.microsoft.com/office/drawing/2014/main" id="{4688EB30-3AE4-A484-C866-059ED1F279B3}"/>
              </a:ext>
            </a:extLst>
          </xdr:cNvPr>
          <xdr:cNvSpPr/>
        </xdr:nvSpPr>
        <xdr:spPr>
          <a:xfrm>
            <a:off x="4645031" y="5543968"/>
            <a:ext cx="86308" cy="158229"/>
          </a:xfrm>
          <a:custGeom>
            <a:avLst/>
            <a:gdLst>
              <a:gd name="connsiteX0" fmla="*/ 43154 w 86308"/>
              <a:gd name="connsiteY0" fmla="*/ 158229 h 158229"/>
              <a:gd name="connsiteX1" fmla="*/ 86307 w 86308"/>
              <a:gd name="connsiteY1" fmla="*/ 89704 h 158229"/>
              <a:gd name="connsiteX2" fmla="*/ 43154 w 86308"/>
              <a:gd name="connsiteY2" fmla="*/ 0 h 158229"/>
              <a:gd name="connsiteX3" fmla="*/ 0 w 86308"/>
              <a:gd name="connsiteY3" fmla="*/ 89921 h 158229"/>
              <a:gd name="connsiteX4" fmla="*/ 43154 w 86308"/>
              <a:gd name="connsiteY4" fmla="*/ 158229 h 15822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6308" h="158229">
                <a:moveTo>
                  <a:pt x="43154" y="158229"/>
                </a:moveTo>
                <a:cubicBezTo>
                  <a:pt x="67875" y="158229"/>
                  <a:pt x="86090" y="125846"/>
                  <a:pt x="86307" y="89704"/>
                </a:cubicBezTo>
                <a:cubicBezTo>
                  <a:pt x="86452" y="61224"/>
                  <a:pt x="72067" y="31299"/>
                  <a:pt x="43154" y="0"/>
                </a:cubicBezTo>
                <a:cubicBezTo>
                  <a:pt x="14384" y="30793"/>
                  <a:pt x="0" y="60791"/>
                  <a:pt x="0" y="89921"/>
                </a:cubicBezTo>
                <a:cubicBezTo>
                  <a:pt x="0" y="126569"/>
                  <a:pt x="23637" y="158229"/>
                  <a:pt x="43154" y="158229"/>
                </a:cubicBezTo>
                <a:close/>
              </a:path>
            </a:pathLst>
          </a:custGeom>
          <a:solidFill>
            <a:srgbClr val="FFFFFF"/>
          </a:solidFill>
          <a:ln w="6350" cap="rnd">
            <a:solidFill>
              <a:schemeClr val="tx1"/>
            </a:solidFill>
            <a:prstDash val="solid"/>
            <a:round/>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AU"/>
          </a:p>
        </xdr:txBody>
      </xdr:sp>
      <xdr:sp macro="" textlink="">
        <xdr:nvSpPr>
          <xdr:cNvPr id="33" name="Freeform: Shape 32">
            <a:extLst>
              <a:ext uri="{FF2B5EF4-FFF2-40B4-BE49-F238E27FC236}">
                <a16:creationId xmlns:a16="http://schemas.microsoft.com/office/drawing/2014/main" id="{ADAAA517-2025-9864-CA64-40A56575EB56}"/>
              </a:ext>
            </a:extLst>
          </xdr:cNvPr>
          <xdr:cNvSpPr/>
        </xdr:nvSpPr>
        <xdr:spPr>
          <a:xfrm>
            <a:off x="4688185" y="5648273"/>
            <a:ext cx="7228" cy="93535"/>
          </a:xfrm>
          <a:custGeom>
            <a:avLst/>
            <a:gdLst>
              <a:gd name="connsiteX0" fmla="*/ 0 w 7228"/>
              <a:gd name="connsiteY0" fmla="*/ 0 h 93535"/>
              <a:gd name="connsiteX1" fmla="*/ 0 w 7228"/>
              <a:gd name="connsiteY1" fmla="*/ 93535 h 93535"/>
            </a:gdLst>
            <a:ahLst/>
            <a:cxnLst>
              <a:cxn ang="0">
                <a:pos x="connsiteX0" y="connsiteY0"/>
              </a:cxn>
              <a:cxn ang="0">
                <a:pos x="connsiteX1" y="connsiteY1"/>
              </a:cxn>
            </a:cxnLst>
            <a:rect l="l" t="t" r="r" b="b"/>
            <a:pathLst>
              <a:path w="7228" h="93535">
                <a:moveTo>
                  <a:pt x="0" y="0"/>
                </a:moveTo>
                <a:lnTo>
                  <a:pt x="0" y="93535"/>
                </a:lnTo>
              </a:path>
            </a:pathLst>
          </a:custGeom>
          <a:ln w="6350" cap="rnd">
            <a:solidFill>
              <a:schemeClr val="tx1"/>
            </a:solidFill>
            <a:prstDash val="solid"/>
            <a:round/>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AU"/>
          </a:p>
        </xdr:txBody>
      </xdr:sp>
      <xdr:sp macro="" textlink="">
        <xdr:nvSpPr>
          <xdr:cNvPr id="34" name="Freeform: Shape 33">
            <a:extLst>
              <a:ext uri="{FF2B5EF4-FFF2-40B4-BE49-F238E27FC236}">
                <a16:creationId xmlns:a16="http://schemas.microsoft.com/office/drawing/2014/main" id="{B9C17B50-378E-27B9-666D-0DD6D51BE8F5}"/>
              </a:ext>
            </a:extLst>
          </xdr:cNvPr>
          <xdr:cNvSpPr/>
        </xdr:nvSpPr>
        <xdr:spPr>
          <a:xfrm>
            <a:off x="4515571" y="5499007"/>
            <a:ext cx="287689" cy="287690"/>
          </a:xfrm>
          <a:custGeom>
            <a:avLst/>
            <a:gdLst>
              <a:gd name="connsiteX0" fmla="*/ 58983 w 287689"/>
              <a:gd name="connsiteY0" fmla="*/ 27685 h 287690"/>
              <a:gd name="connsiteX1" fmla="*/ 143845 w 287689"/>
              <a:gd name="connsiteY1" fmla="*/ 0 h 287690"/>
              <a:gd name="connsiteX2" fmla="*/ 287690 w 287689"/>
              <a:gd name="connsiteY2" fmla="*/ 143845 h 287690"/>
              <a:gd name="connsiteX3" fmla="*/ 245548 w 287689"/>
              <a:gd name="connsiteY3" fmla="*/ 245548 h 287690"/>
              <a:gd name="connsiteX4" fmla="*/ 226899 w 287689"/>
              <a:gd name="connsiteY4" fmla="*/ 261306 h 287690"/>
              <a:gd name="connsiteX5" fmla="*/ 143845 w 287689"/>
              <a:gd name="connsiteY5" fmla="*/ 287690 h 287690"/>
              <a:gd name="connsiteX6" fmla="*/ 0 w 287689"/>
              <a:gd name="connsiteY6" fmla="*/ 143845 h 287690"/>
              <a:gd name="connsiteX7" fmla="*/ 42142 w 287689"/>
              <a:gd name="connsiteY7" fmla="*/ 42142 h 28769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87689" h="287690">
                <a:moveTo>
                  <a:pt x="58983" y="27685"/>
                </a:moveTo>
                <a:cubicBezTo>
                  <a:pt x="82765" y="10265"/>
                  <a:pt x="112112" y="0"/>
                  <a:pt x="143845" y="0"/>
                </a:cubicBezTo>
                <a:cubicBezTo>
                  <a:pt x="223285" y="0"/>
                  <a:pt x="287690" y="64405"/>
                  <a:pt x="287690" y="143845"/>
                </a:cubicBezTo>
                <a:cubicBezTo>
                  <a:pt x="287690" y="183601"/>
                  <a:pt x="271570" y="219526"/>
                  <a:pt x="245548" y="245548"/>
                </a:cubicBezTo>
                <a:moveTo>
                  <a:pt x="226899" y="261306"/>
                </a:moveTo>
                <a:cubicBezTo>
                  <a:pt x="203407" y="277931"/>
                  <a:pt x="174782" y="287690"/>
                  <a:pt x="143845" y="287690"/>
                </a:cubicBezTo>
                <a:cubicBezTo>
                  <a:pt x="64405" y="287690"/>
                  <a:pt x="0" y="223285"/>
                  <a:pt x="0" y="143845"/>
                </a:cubicBezTo>
                <a:cubicBezTo>
                  <a:pt x="0" y="104089"/>
                  <a:pt x="16119" y="68164"/>
                  <a:pt x="42142" y="42142"/>
                </a:cubicBezTo>
              </a:path>
            </a:pathLst>
          </a:custGeom>
          <a:noFill/>
          <a:ln w="6350" cap="rnd">
            <a:solidFill>
              <a:schemeClr val="tx1"/>
            </a:solidFill>
            <a:prstDash val="solid"/>
            <a:round/>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AU"/>
          </a:p>
        </xdr:txBody>
      </xdr:sp>
    </xdr:grpSp>
    <xdr:clientData/>
  </xdr:twoCellAnchor>
  <xdr:twoCellAnchor>
    <xdr:from>
      <xdr:col>14</xdr:col>
      <xdr:colOff>132107</xdr:colOff>
      <xdr:row>10</xdr:row>
      <xdr:rowOff>15737</xdr:rowOff>
    </xdr:from>
    <xdr:to>
      <xdr:col>19</xdr:col>
      <xdr:colOff>325481</xdr:colOff>
      <xdr:row>18</xdr:row>
      <xdr:rowOff>120724</xdr:rowOff>
    </xdr:to>
    <xdr:sp macro="" textlink="">
      <xdr:nvSpPr>
        <xdr:cNvPr id="2" name="TextBox 2">
          <a:extLst>
            <a:ext uri="{FF2B5EF4-FFF2-40B4-BE49-F238E27FC236}">
              <a16:creationId xmlns:a16="http://schemas.microsoft.com/office/drawing/2014/main" id="{EA7391B9-E982-4065-B507-732894EBEAB7}"/>
            </a:ext>
          </a:extLst>
        </xdr:cNvPr>
        <xdr:cNvSpPr txBox="1"/>
      </xdr:nvSpPr>
      <xdr:spPr>
        <a:xfrm>
          <a:off x="8266457" y="1930262"/>
          <a:ext cx="3098499" cy="1581362"/>
        </a:xfrm>
        <a:prstGeom prst="rect">
          <a:avLst/>
        </a:prstGeom>
        <a:solidFill>
          <a:schemeClr val="bg1">
            <a:lumMod val="95000"/>
          </a:schemeClr>
        </a:solidFill>
        <a:ln w="3175" cmpd="sng">
          <a:solidFill>
            <a:sysClr val="windowText" lastClr="00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Ins="720000" rtlCol="0" anchor="ctr"/>
        <a:lstStyle/>
        <a:p>
          <a:pPr algn="l"/>
          <a:r>
            <a:rPr lang="en-AU" sz="1000" b="1" baseline="0">
              <a:latin typeface="Arial" panose="020B0604020202020204" pitchFamily="34" charset="0"/>
              <a:ea typeface="CBA Beacon Sans Bold" panose="00000800000000000000" pitchFamily="50" charset="0"/>
              <a:cs typeface="Arial" panose="020B0604020202020204" pitchFamily="34" charset="0"/>
            </a:rPr>
            <a:t>Environment metrics legend</a:t>
          </a:r>
        </a:p>
        <a:p>
          <a:pPr algn="l"/>
          <a:endParaRPr lang="en-AU" sz="1000" b="1" baseline="0">
            <a:latin typeface="Arial" panose="020B0604020202020204" pitchFamily="34" charset="0"/>
            <a:ea typeface="CBA Beacon Sans" panose="00000500000000000000" pitchFamily="50" charset="0"/>
            <a:cs typeface="Arial" panose="020B0604020202020204" pitchFamily="34" charset="0"/>
          </a:endParaRPr>
        </a:p>
        <a:p>
          <a:pPr algn="l"/>
          <a:r>
            <a:rPr lang="en-AU" sz="900" b="0" u="sng">
              <a:latin typeface="Arial" panose="020B0604020202020204" pitchFamily="34" charset="0"/>
              <a:ea typeface="CBA Beacon Sans" panose="00000500000000000000" pitchFamily="50" charset="0"/>
              <a:cs typeface="Arial" panose="020B0604020202020204" pitchFamily="34" charset="0"/>
            </a:rPr>
            <a:t>L</a:t>
          </a:r>
          <a:r>
            <a:rPr lang="en-AU" sz="900" b="0" u="sng" baseline="0">
              <a:latin typeface="Arial" panose="020B0604020202020204" pitchFamily="34" charset="0"/>
              <a:ea typeface="CBA Beacon Sans" panose="00000500000000000000" pitchFamily="50" charset="0"/>
              <a:cs typeface="Arial" panose="020B0604020202020204" pitchFamily="34" charset="0"/>
            </a:rPr>
            <a:t>imited</a:t>
          </a:r>
          <a:r>
            <a:rPr lang="en-AU" sz="900" b="0" baseline="0">
              <a:latin typeface="Arial" panose="020B0604020202020204" pitchFamily="34" charset="0"/>
              <a:ea typeface="CBA Beacon Sans" panose="00000500000000000000" pitchFamily="50" charset="0"/>
              <a:cs typeface="Arial" panose="020B0604020202020204" pitchFamily="34" charset="0"/>
            </a:rPr>
            <a:t> assurance provided </a:t>
          </a:r>
        </a:p>
        <a:p>
          <a:pPr algn="l"/>
          <a:r>
            <a:rPr lang="en-AU" sz="900" b="0" baseline="0">
              <a:latin typeface="Arial" panose="020B0604020202020204" pitchFamily="34" charset="0"/>
              <a:ea typeface="CBA Beacon Sans" panose="00000500000000000000" pitchFamily="50" charset="0"/>
              <a:cs typeface="Arial" panose="020B0604020202020204" pitchFamily="34" charset="0"/>
            </a:rPr>
            <a:t>by PwC for the FY26 reporting </a:t>
          </a:r>
        </a:p>
        <a:p>
          <a:pPr algn="l"/>
          <a:r>
            <a:rPr lang="en-AU" sz="900" b="0" baseline="0">
              <a:latin typeface="Arial" panose="020B0604020202020204" pitchFamily="34" charset="0"/>
              <a:ea typeface="CBA Beacon Sans" panose="00000500000000000000" pitchFamily="50" charset="0"/>
              <a:cs typeface="Arial" panose="020B0604020202020204" pitchFamily="34" charset="0"/>
            </a:rPr>
            <a:t>period.</a:t>
          </a:r>
        </a:p>
        <a:p>
          <a:pPr algn="l"/>
          <a:endParaRPr lang="en-AU" sz="900" b="0" baseline="0">
            <a:latin typeface="Arial" panose="020B0604020202020204" pitchFamily="34" charset="0"/>
            <a:ea typeface="CBA Beacon Sans" panose="00000500000000000000" pitchFamily="50" charset="0"/>
            <a:cs typeface="Arial" panose="020B0604020202020204" pitchFamily="34" charset="0"/>
          </a:endParaRPr>
        </a:p>
        <a:p>
          <a:r>
            <a:rPr lang="en-AU" sz="900" b="0" u="sng">
              <a:solidFill>
                <a:schemeClr val="dk1"/>
              </a:solidFill>
              <a:effectLst/>
              <a:latin typeface="Arial" panose="020B0604020202020204" pitchFamily="34" charset="0"/>
              <a:ea typeface="CBA Beacon Sans" panose="00000500000000000000" pitchFamily="50" charset="0"/>
              <a:cs typeface="Arial" panose="020B0604020202020204" pitchFamily="34" charset="0"/>
            </a:rPr>
            <a:t>Reasonable</a:t>
          </a:r>
          <a:r>
            <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rPr>
            <a:t> assurance provided </a:t>
          </a:r>
          <a:endParaRPr lang="en-AU" sz="900">
            <a:effectLst/>
            <a:latin typeface="Arial" panose="020B0604020202020204" pitchFamily="34" charset="0"/>
            <a:ea typeface="CBA Beacon Sans" panose="00000500000000000000" pitchFamily="50" charset="0"/>
            <a:cs typeface="Arial" panose="020B0604020202020204" pitchFamily="34" charset="0"/>
          </a:endParaRPr>
        </a:p>
        <a:p>
          <a:r>
            <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rPr>
            <a:t>by PwC for the FY26 reporting </a:t>
          </a:r>
          <a:endParaRPr lang="en-AU" sz="900">
            <a:effectLst/>
            <a:latin typeface="Arial" panose="020B0604020202020204" pitchFamily="34" charset="0"/>
            <a:ea typeface="CBA Beacon Sans" panose="00000500000000000000" pitchFamily="50" charset="0"/>
            <a:cs typeface="Arial" panose="020B0604020202020204" pitchFamily="34" charset="0"/>
          </a:endParaRPr>
        </a:p>
        <a:p>
          <a:r>
            <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rPr>
            <a:t>period.</a:t>
          </a:r>
        </a:p>
        <a:p>
          <a:endPar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endParaRPr>
        </a:p>
        <a:p>
          <a:pPr algn="l"/>
          <a:endParaRPr lang="en-AU" sz="1000" b="1">
            <a:latin typeface="Arial" panose="020B0604020202020204" pitchFamily="34" charset="0"/>
            <a:ea typeface="CBA Beacon Sans" panose="00000500000000000000" pitchFamily="50" charset="0"/>
            <a:cs typeface="Arial" panose="020B0604020202020204" pitchFamily="34" charset="0"/>
          </a:endParaRPr>
        </a:p>
      </xdr:txBody>
    </xdr:sp>
    <xdr:clientData/>
  </xdr:twoCellAnchor>
  <xdr:twoCellAnchor editAs="oneCell">
    <xdr:from>
      <xdr:col>17</xdr:col>
      <xdr:colOff>367414</xdr:colOff>
      <xdr:row>11</xdr:row>
      <xdr:rowOff>137890</xdr:rowOff>
    </xdr:from>
    <xdr:to>
      <xdr:col>18</xdr:col>
      <xdr:colOff>518455</xdr:colOff>
      <xdr:row>13</xdr:row>
      <xdr:rowOff>41398</xdr:rowOff>
    </xdr:to>
    <xdr:pic>
      <xdr:nvPicPr>
        <xdr:cNvPr id="8" name="Picture 3">
          <a:extLst>
            <a:ext uri="{FF2B5EF4-FFF2-40B4-BE49-F238E27FC236}">
              <a16:creationId xmlns:a16="http://schemas.microsoft.com/office/drawing/2014/main" id="{C1485E6C-4EBA-4604-BDE6-2FBE282A96DF}"/>
            </a:ext>
          </a:extLst>
        </xdr:cNvPr>
        <xdr:cNvPicPr>
          <a:picLocks noChangeAspect="1"/>
        </xdr:cNvPicPr>
      </xdr:nvPicPr>
      <xdr:blipFill>
        <a:blip xmlns:r="http://schemas.openxmlformats.org/officeDocument/2006/relationships" r:embed="rId3"/>
        <a:stretch>
          <a:fillRect/>
        </a:stretch>
      </xdr:blipFill>
      <xdr:spPr>
        <a:xfrm>
          <a:off x="10244839" y="2233390"/>
          <a:ext cx="732066" cy="265458"/>
        </a:xfrm>
        <a:prstGeom prst="rect">
          <a:avLst/>
        </a:prstGeom>
      </xdr:spPr>
    </xdr:pic>
    <xdr:clientData/>
  </xdr:twoCellAnchor>
  <xdr:twoCellAnchor editAs="oneCell">
    <xdr:from>
      <xdr:col>17</xdr:col>
      <xdr:colOff>367413</xdr:colOff>
      <xdr:row>15</xdr:row>
      <xdr:rowOff>26881</xdr:rowOff>
    </xdr:from>
    <xdr:to>
      <xdr:col>18</xdr:col>
      <xdr:colOff>519600</xdr:colOff>
      <xdr:row>16</xdr:row>
      <xdr:rowOff>93970</xdr:rowOff>
    </xdr:to>
    <xdr:pic>
      <xdr:nvPicPr>
        <xdr:cNvPr id="7" name="Picture 4">
          <a:extLst>
            <a:ext uri="{FF2B5EF4-FFF2-40B4-BE49-F238E27FC236}">
              <a16:creationId xmlns:a16="http://schemas.microsoft.com/office/drawing/2014/main" id="{EC967640-5A4F-4BE5-8E8E-4E502E05A6BA}"/>
            </a:ext>
          </a:extLst>
        </xdr:cNvPr>
        <xdr:cNvPicPr>
          <a:picLocks noChangeAspect="1"/>
        </xdr:cNvPicPr>
      </xdr:nvPicPr>
      <xdr:blipFill>
        <a:blip xmlns:r="http://schemas.openxmlformats.org/officeDocument/2006/relationships" r:embed="rId4"/>
        <a:stretch>
          <a:fillRect/>
        </a:stretch>
      </xdr:blipFill>
      <xdr:spPr>
        <a:xfrm>
          <a:off x="10244838" y="2846281"/>
          <a:ext cx="733212" cy="2575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950BF92E-4A67-A963-6A06-9F6B40A217B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 name="TextBox 4">
          <a:extLst>
            <a:ext uri="{FF2B5EF4-FFF2-40B4-BE49-F238E27FC236}">
              <a16:creationId xmlns:a16="http://schemas.microsoft.com/office/drawing/2014/main" id="{AF18AEA3-A87F-26EB-E5D0-47BF39D592C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43D0FF9-2CAF-A413-DC57-CFF7B47F3BF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27955EA0-8DF9-035C-07CF-BCF280E7B93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 name="TextBox 7">
          <a:extLst>
            <a:ext uri="{FF2B5EF4-FFF2-40B4-BE49-F238E27FC236}">
              <a16:creationId xmlns:a16="http://schemas.microsoft.com/office/drawing/2014/main" id="{F5C38F6A-506D-490D-9A1A-DD729FBC38F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 name="TextBox 8">
          <a:extLst>
            <a:ext uri="{FF2B5EF4-FFF2-40B4-BE49-F238E27FC236}">
              <a16:creationId xmlns:a16="http://schemas.microsoft.com/office/drawing/2014/main" id="{23BF4A6F-AAB8-4143-BBB0-B927A2D7EBE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 name="TextBox 9">
          <a:extLst>
            <a:ext uri="{FF2B5EF4-FFF2-40B4-BE49-F238E27FC236}">
              <a16:creationId xmlns:a16="http://schemas.microsoft.com/office/drawing/2014/main" id="{C13703A2-2FD9-4099-9ED8-3A25CBF0446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 name="TextBox 10">
          <a:extLst>
            <a:ext uri="{FF2B5EF4-FFF2-40B4-BE49-F238E27FC236}">
              <a16:creationId xmlns:a16="http://schemas.microsoft.com/office/drawing/2014/main" id="{7BB5AED3-DFE5-4BBD-89DA-8A3CBC12119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 name="TextBox 11">
          <a:extLst>
            <a:ext uri="{FF2B5EF4-FFF2-40B4-BE49-F238E27FC236}">
              <a16:creationId xmlns:a16="http://schemas.microsoft.com/office/drawing/2014/main" id="{B420FE42-1777-43A4-BBE6-07D46915675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oneCellAnchor>
    <xdr:from>
      <xdr:col>5</xdr:col>
      <xdr:colOff>514350</xdr:colOff>
      <xdr:row>0</xdr:row>
      <xdr:rowOff>0</xdr:rowOff>
    </xdr:from>
    <xdr:ext cx="2023064" cy="534088"/>
    <xdr:pic>
      <xdr:nvPicPr>
        <xdr:cNvPr id="24" name="Picture 2">
          <a:hlinkClick xmlns:r="http://schemas.openxmlformats.org/officeDocument/2006/relationships" r:id="rId1"/>
          <a:extLst>
            <a:ext uri="{FF2B5EF4-FFF2-40B4-BE49-F238E27FC236}">
              <a16:creationId xmlns:a16="http://schemas.microsoft.com/office/drawing/2014/main" id="{79AFBB55-CC8F-4F99-8731-E1A761BB1789}"/>
            </a:ext>
          </a:extLst>
        </xdr:cNvPr>
        <xdr:cNvPicPr>
          <a:picLocks noChangeAspect="1"/>
        </xdr:cNvPicPr>
      </xdr:nvPicPr>
      <xdr:blipFill>
        <a:blip xmlns:r="http://schemas.openxmlformats.org/officeDocument/2006/relationships" r:embed="rId2"/>
        <a:stretch>
          <a:fillRect/>
        </a:stretch>
      </xdr:blipFill>
      <xdr:spPr>
        <a:xfrm>
          <a:off x="9372600" y="0"/>
          <a:ext cx="2023064" cy="534088"/>
        </a:xfrm>
        <a:prstGeom prst="rect">
          <a:avLst/>
        </a:prstGeom>
      </xdr:spPr>
    </xdr:pic>
    <xdr:clientData/>
  </xdr:oneCellAnchor>
  <xdr:twoCellAnchor>
    <xdr:from>
      <xdr:col>0</xdr:col>
      <xdr:colOff>3175</xdr:colOff>
      <xdr:row>0</xdr:row>
      <xdr:rowOff>3175</xdr:rowOff>
    </xdr:from>
    <xdr:to>
      <xdr:col>0</xdr:col>
      <xdr:colOff>66675</xdr:colOff>
      <xdr:row>0</xdr:row>
      <xdr:rowOff>105767</xdr:rowOff>
    </xdr:to>
    <xdr:sp macro="" textlink="">
      <xdr:nvSpPr>
        <xdr:cNvPr id="13" name="TextBox 12">
          <a:extLst>
            <a:ext uri="{FF2B5EF4-FFF2-40B4-BE49-F238E27FC236}">
              <a16:creationId xmlns:a16="http://schemas.microsoft.com/office/drawing/2014/main" id="{50E1AC33-D4B7-4C97-90D7-762F0D8AFE0D}"/>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 name="TextBox 13">
          <a:extLst>
            <a:ext uri="{FF2B5EF4-FFF2-40B4-BE49-F238E27FC236}">
              <a16:creationId xmlns:a16="http://schemas.microsoft.com/office/drawing/2014/main" id="{E7396B65-D243-43EE-93F6-8CC6493D9D0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 name="TextBox 14">
          <a:extLst>
            <a:ext uri="{FF2B5EF4-FFF2-40B4-BE49-F238E27FC236}">
              <a16:creationId xmlns:a16="http://schemas.microsoft.com/office/drawing/2014/main" id="{D8BB9299-8090-4691-BC2E-6106FFF217E8}"/>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6" name="TextBox 15">
          <a:extLst>
            <a:ext uri="{FF2B5EF4-FFF2-40B4-BE49-F238E27FC236}">
              <a16:creationId xmlns:a16="http://schemas.microsoft.com/office/drawing/2014/main" id="{2DDABADB-476D-4DCB-9BCB-C9813BB60112}"/>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7" name="TextBox 16">
          <a:extLst>
            <a:ext uri="{FF2B5EF4-FFF2-40B4-BE49-F238E27FC236}">
              <a16:creationId xmlns:a16="http://schemas.microsoft.com/office/drawing/2014/main" id="{6387C85F-7101-4920-8A11-914425ADD73A}"/>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8" name="TextBox 17">
          <a:extLst>
            <a:ext uri="{FF2B5EF4-FFF2-40B4-BE49-F238E27FC236}">
              <a16:creationId xmlns:a16="http://schemas.microsoft.com/office/drawing/2014/main" id="{A001DAA5-2C75-4DBF-B21E-424B2D18CA89}"/>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9" name="TextBox 18">
          <a:extLst>
            <a:ext uri="{FF2B5EF4-FFF2-40B4-BE49-F238E27FC236}">
              <a16:creationId xmlns:a16="http://schemas.microsoft.com/office/drawing/2014/main" id="{A79DC7B9-53B8-4F3A-A40A-0B1E99E4DA7A}"/>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0" name="TextBox 19">
          <a:extLst>
            <a:ext uri="{FF2B5EF4-FFF2-40B4-BE49-F238E27FC236}">
              <a16:creationId xmlns:a16="http://schemas.microsoft.com/office/drawing/2014/main" id="{B79D3F29-EDA1-4D56-AD61-380EBDBB25E9}"/>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21" name="TextBox 20">
          <a:extLst>
            <a:ext uri="{FF2B5EF4-FFF2-40B4-BE49-F238E27FC236}">
              <a16:creationId xmlns:a16="http://schemas.microsoft.com/office/drawing/2014/main" id="{E864C457-8C51-232F-6AD7-B637BBFEE9DD}"/>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10</xdr:col>
      <xdr:colOff>16933</xdr:colOff>
      <xdr:row>12</xdr:row>
      <xdr:rowOff>104027</xdr:rowOff>
    </xdr:from>
    <xdr:to>
      <xdr:col>15</xdr:col>
      <xdr:colOff>277859</xdr:colOff>
      <xdr:row>20</xdr:row>
      <xdr:rowOff>123264</xdr:rowOff>
    </xdr:to>
    <xdr:sp macro="" textlink="">
      <xdr:nvSpPr>
        <xdr:cNvPr id="47" name="TextBox 46">
          <a:extLst>
            <a:ext uri="{FF2B5EF4-FFF2-40B4-BE49-F238E27FC236}">
              <a16:creationId xmlns:a16="http://schemas.microsoft.com/office/drawing/2014/main" id="{329A4141-00D5-420A-8713-54025D851887}"/>
            </a:ext>
          </a:extLst>
        </xdr:cNvPr>
        <xdr:cNvSpPr txBox="1"/>
      </xdr:nvSpPr>
      <xdr:spPr>
        <a:xfrm>
          <a:off x="10953874" y="2804645"/>
          <a:ext cx="3286514" cy="1554443"/>
        </a:xfrm>
        <a:prstGeom prst="rect">
          <a:avLst/>
        </a:prstGeom>
        <a:solidFill>
          <a:schemeClr val="bg1">
            <a:lumMod val="95000"/>
          </a:schemeClr>
        </a:solidFill>
        <a:ln w="3175" cmpd="sng">
          <a:solidFill>
            <a:sysClr val="windowText" lastClr="00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Ins="720000" rtlCol="0" anchor="ctr"/>
        <a:lstStyle/>
        <a:p>
          <a:pPr algn="l"/>
          <a:r>
            <a:rPr lang="en-AU" sz="1000" b="1" baseline="0">
              <a:latin typeface="Arial" panose="020B0604020202020204" pitchFamily="34" charset="0"/>
              <a:ea typeface="CBA Beacon Sans Bold" panose="00000800000000000000" pitchFamily="50" charset="0"/>
              <a:cs typeface="Arial" panose="020B0604020202020204" pitchFamily="34" charset="0"/>
            </a:rPr>
            <a:t>Environment metrics legend</a:t>
          </a:r>
        </a:p>
        <a:p>
          <a:pPr algn="l"/>
          <a:endParaRPr lang="en-AU" sz="1000" b="1" baseline="0">
            <a:latin typeface="Arial" panose="020B0604020202020204" pitchFamily="34" charset="0"/>
            <a:ea typeface="CBA Beacon Sans" panose="00000500000000000000" pitchFamily="50" charset="0"/>
            <a:cs typeface="Arial" panose="020B0604020202020204" pitchFamily="34" charset="0"/>
          </a:endParaRPr>
        </a:p>
        <a:p>
          <a:pPr algn="l"/>
          <a:r>
            <a:rPr lang="en-AU" sz="900" b="0" u="sng">
              <a:latin typeface="Arial" panose="020B0604020202020204" pitchFamily="34" charset="0"/>
              <a:ea typeface="CBA Beacon Sans" panose="00000500000000000000" pitchFamily="50" charset="0"/>
              <a:cs typeface="Arial" panose="020B0604020202020204" pitchFamily="34" charset="0"/>
            </a:rPr>
            <a:t>L</a:t>
          </a:r>
          <a:r>
            <a:rPr lang="en-AU" sz="900" b="0" u="sng" baseline="0">
              <a:latin typeface="Arial" panose="020B0604020202020204" pitchFamily="34" charset="0"/>
              <a:ea typeface="CBA Beacon Sans" panose="00000500000000000000" pitchFamily="50" charset="0"/>
              <a:cs typeface="Arial" panose="020B0604020202020204" pitchFamily="34" charset="0"/>
            </a:rPr>
            <a:t>imited</a:t>
          </a:r>
          <a:r>
            <a:rPr lang="en-AU" sz="900" b="0" baseline="0">
              <a:latin typeface="Arial" panose="020B0604020202020204" pitchFamily="34" charset="0"/>
              <a:ea typeface="CBA Beacon Sans" panose="00000500000000000000" pitchFamily="50" charset="0"/>
              <a:cs typeface="Arial" panose="020B0604020202020204" pitchFamily="34" charset="0"/>
            </a:rPr>
            <a:t> assurance provided </a:t>
          </a:r>
        </a:p>
        <a:p>
          <a:pPr algn="l"/>
          <a:r>
            <a:rPr lang="en-AU" sz="900" b="0" baseline="0">
              <a:latin typeface="Arial" panose="020B0604020202020204" pitchFamily="34" charset="0"/>
              <a:ea typeface="CBA Beacon Sans" panose="00000500000000000000" pitchFamily="50" charset="0"/>
              <a:cs typeface="Arial" panose="020B0604020202020204" pitchFamily="34" charset="0"/>
            </a:rPr>
            <a:t>by PwC for the FY26 reporting </a:t>
          </a:r>
        </a:p>
        <a:p>
          <a:pPr algn="l"/>
          <a:r>
            <a:rPr lang="en-AU" sz="900" b="0" baseline="0">
              <a:latin typeface="Arial" panose="020B0604020202020204" pitchFamily="34" charset="0"/>
              <a:ea typeface="CBA Beacon Sans" panose="00000500000000000000" pitchFamily="50" charset="0"/>
              <a:cs typeface="Arial" panose="020B0604020202020204" pitchFamily="34" charset="0"/>
            </a:rPr>
            <a:t>period.</a:t>
          </a:r>
        </a:p>
        <a:p>
          <a:pPr algn="l"/>
          <a:endParaRPr lang="en-AU" sz="900" b="0" baseline="0">
            <a:latin typeface="Arial" panose="020B0604020202020204" pitchFamily="34" charset="0"/>
            <a:ea typeface="CBA Beacon Sans" panose="00000500000000000000" pitchFamily="50" charset="0"/>
            <a:cs typeface="Arial" panose="020B0604020202020204" pitchFamily="34" charset="0"/>
          </a:endParaRPr>
        </a:p>
        <a:p>
          <a:r>
            <a:rPr lang="en-AU" sz="900" b="0" u="sng">
              <a:solidFill>
                <a:schemeClr val="dk1"/>
              </a:solidFill>
              <a:effectLst/>
              <a:latin typeface="Arial" panose="020B0604020202020204" pitchFamily="34" charset="0"/>
              <a:ea typeface="CBA Beacon Sans" panose="00000500000000000000" pitchFamily="50" charset="0"/>
              <a:cs typeface="Arial" panose="020B0604020202020204" pitchFamily="34" charset="0"/>
            </a:rPr>
            <a:t>Reasonable</a:t>
          </a:r>
          <a:r>
            <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rPr>
            <a:t> assurance provided </a:t>
          </a:r>
          <a:endParaRPr lang="en-AU" sz="900">
            <a:effectLst/>
            <a:latin typeface="Arial" panose="020B0604020202020204" pitchFamily="34" charset="0"/>
            <a:ea typeface="CBA Beacon Sans" panose="00000500000000000000" pitchFamily="50" charset="0"/>
            <a:cs typeface="Arial" panose="020B0604020202020204" pitchFamily="34" charset="0"/>
          </a:endParaRPr>
        </a:p>
        <a:p>
          <a:r>
            <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rPr>
            <a:t>by PwC for the FY26 reporting </a:t>
          </a:r>
          <a:endParaRPr lang="en-AU" sz="900">
            <a:effectLst/>
            <a:latin typeface="Arial" panose="020B0604020202020204" pitchFamily="34" charset="0"/>
            <a:ea typeface="CBA Beacon Sans" panose="00000500000000000000" pitchFamily="50" charset="0"/>
            <a:cs typeface="Arial" panose="020B0604020202020204" pitchFamily="34" charset="0"/>
          </a:endParaRPr>
        </a:p>
        <a:p>
          <a:r>
            <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rPr>
            <a:t>period.</a:t>
          </a:r>
        </a:p>
        <a:p>
          <a:endPar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endParaRPr>
        </a:p>
        <a:p>
          <a:pPr algn="l"/>
          <a:endParaRPr lang="en-AU" sz="1000" b="1">
            <a:latin typeface="Arial" panose="020B0604020202020204" pitchFamily="34" charset="0"/>
            <a:ea typeface="CBA Beacon Sans" panose="00000500000000000000" pitchFamily="50" charset="0"/>
            <a:cs typeface="Arial" panose="020B0604020202020204" pitchFamily="34" charset="0"/>
          </a:endParaRP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30" name="TextBox 29">
          <a:extLst>
            <a:ext uri="{FF2B5EF4-FFF2-40B4-BE49-F238E27FC236}">
              <a16:creationId xmlns:a16="http://schemas.microsoft.com/office/drawing/2014/main" id="{7C7F2012-88FE-3293-4971-179EBEF6A98E}"/>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22" name="TextBox 21">
          <a:extLst>
            <a:ext uri="{FF2B5EF4-FFF2-40B4-BE49-F238E27FC236}">
              <a16:creationId xmlns:a16="http://schemas.microsoft.com/office/drawing/2014/main" id="{FC66E5E7-7BC4-B1AF-75B3-337F425A00CA}"/>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257735</xdr:colOff>
      <xdr:row>1</xdr:row>
      <xdr:rowOff>156882</xdr:rowOff>
    </xdr:from>
    <xdr:to>
      <xdr:col>0</xdr:col>
      <xdr:colOff>457533</xdr:colOff>
      <xdr:row>3</xdr:row>
      <xdr:rowOff>99639</xdr:rowOff>
    </xdr:to>
    <xdr:grpSp>
      <xdr:nvGrpSpPr>
        <xdr:cNvPr id="23" name="Investors">
          <a:extLst>
            <a:ext uri="{FF2B5EF4-FFF2-40B4-BE49-F238E27FC236}">
              <a16:creationId xmlns:a16="http://schemas.microsoft.com/office/drawing/2014/main" id="{E2012DB6-1629-5ECB-0795-AA8B6A64DFAC}"/>
            </a:ext>
          </a:extLst>
        </xdr:cNvPr>
        <xdr:cNvGrpSpPr>
          <a:grpSpLocks noChangeAspect="1"/>
        </xdr:cNvGrpSpPr>
      </xdr:nvGrpSpPr>
      <xdr:grpSpPr>
        <a:xfrm>
          <a:off x="257735" y="347382"/>
          <a:ext cx="199798" cy="323757"/>
          <a:chOff x="4557929" y="6006223"/>
          <a:chExt cx="202973" cy="298170"/>
        </a:xfrm>
      </xdr:grpSpPr>
      <xdr:sp macro="" textlink="">
        <xdr:nvSpPr>
          <xdr:cNvPr id="25" name="Freeform: Shape 24">
            <a:extLst>
              <a:ext uri="{FF2B5EF4-FFF2-40B4-BE49-F238E27FC236}">
                <a16:creationId xmlns:a16="http://schemas.microsoft.com/office/drawing/2014/main" id="{3069F9C7-0CBB-BB19-81BC-5ECB0326802B}"/>
              </a:ext>
            </a:extLst>
          </xdr:cNvPr>
          <xdr:cNvSpPr/>
        </xdr:nvSpPr>
        <xdr:spPr>
          <a:xfrm>
            <a:off x="4557929" y="6175990"/>
            <a:ext cx="202973" cy="73452"/>
          </a:xfrm>
          <a:custGeom>
            <a:avLst/>
            <a:gdLst>
              <a:gd name="connsiteX0" fmla="*/ 95704 w 202973"/>
              <a:gd name="connsiteY0" fmla="*/ 62625 h 73452"/>
              <a:gd name="connsiteX1" fmla="*/ 38021 w 202973"/>
              <a:gd name="connsiteY1" fmla="*/ 62915 h 73452"/>
              <a:gd name="connsiteX2" fmla="*/ 0 w 202973"/>
              <a:gd name="connsiteY2" fmla="*/ 2991 h 73452"/>
              <a:gd name="connsiteX3" fmla="*/ 70621 w 202973"/>
              <a:gd name="connsiteY3" fmla="*/ 10798 h 73452"/>
              <a:gd name="connsiteX4" fmla="*/ 95704 w 202973"/>
              <a:gd name="connsiteY4" fmla="*/ 62625 h 73452"/>
              <a:gd name="connsiteX5" fmla="*/ 107269 w 202973"/>
              <a:gd name="connsiteY5" fmla="*/ 62625 h 73452"/>
              <a:gd name="connsiteX6" fmla="*/ 164952 w 202973"/>
              <a:gd name="connsiteY6" fmla="*/ 62915 h 73452"/>
              <a:gd name="connsiteX7" fmla="*/ 202973 w 202973"/>
              <a:gd name="connsiteY7" fmla="*/ 2991 h 73452"/>
              <a:gd name="connsiteX8" fmla="*/ 132352 w 202973"/>
              <a:gd name="connsiteY8" fmla="*/ 10798 h 73452"/>
              <a:gd name="connsiteX9" fmla="*/ 107269 w 202973"/>
              <a:gd name="connsiteY9" fmla="*/ 62625 h 7345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202973" h="73452">
                <a:moveTo>
                  <a:pt x="95704" y="62625"/>
                </a:moveTo>
                <a:cubicBezTo>
                  <a:pt x="86379" y="77588"/>
                  <a:pt x="59923" y="76432"/>
                  <a:pt x="38021" y="62915"/>
                </a:cubicBezTo>
                <a:cubicBezTo>
                  <a:pt x="20745" y="52289"/>
                  <a:pt x="8096" y="32338"/>
                  <a:pt x="0" y="2991"/>
                </a:cubicBezTo>
                <a:cubicBezTo>
                  <a:pt x="29492" y="-2792"/>
                  <a:pt x="53057" y="-189"/>
                  <a:pt x="70621" y="10798"/>
                </a:cubicBezTo>
                <a:cubicBezTo>
                  <a:pt x="92813" y="24604"/>
                  <a:pt x="103077" y="50843"/>
                  <a:pt x="95704" y="62625"/>
                </a:cubicBezTo>
                <a:close/>
                <a:moveTo>
                  <a:pt x="107269" y="62625"/>
                </a:moveTo>
                <a:cubicBezTo>
                  <a:pt x="116594" y="77588"/>
                  <a:pt x="143050" y="76432"/>
                  <a:pt x="164952" y="62915"/>
                </a:cubicBezTo>
                <a:cubicBezTo>
                  <a:pt x="182228" y="52289"/>
                  <a:pt x="194877" y="32338"/>
                  <a:pt x="202973" y="2991"/>
                </a:cubicBezTo>
                <a:cubicBezTo>
                  <a:pt x="173481" y="-2792"/>
                  <a:pt x="149917" y="-189"/>
                  <a:pt x="132352" y="10798"/>
                </a:cubicBezTo>
                <a:cubicBezTo>
                  <a:pt x="110161" y="24604"/>
                  <a:pt x="99896" y="50843"/>
                  <a:pt x="107269" y="62625"/>
                </a:cubicBezTo>
                <a:close/>
              </a:path>
            </a:pathLst>
          </a:custGeom>
          <a:solidFill>
            <a:srgbClr val="FFFFFF"/>
          </a:solidFill>
          <a:ln w="6350" cap="rnd">
            <a:solidFill>
              <a:schemeClr val="tx1"/>
            </a:solidFill>
            <a:prstDash val="solid"/>
            <a:round/>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AU"/>
          </a:p>
        </xdr:txBody>
      </xdr:sp>
      <xdr:sp macro="" textlink="">
        <xdr:nvSpPr>
          <xdr:cNvPr id="26" name="Freeform: Shape 25">
            <a:extLst>
              <a:ext uri="{FF2B5EF4-FFF2-40B4-BE49-F238E27FC236}">
                <a16:creationId xmlns:a16="http://schemas.microsoft.com/office/drawing/2014/main" id="{7FE3C305-371C-2E88-2096-D5EB432FBEA2}"/>
              </a:ext>
            </a:extLst>
          </xdr:cNvPr>
          <xdr:cNvSpPr/>
        </xdr:nvSpPr>
        <xdr:spPr>
          <a:xfrm>
            <a:off x="4581638" y="6006223"/>
            <a:ext cx="155626" cy="155626"/>
          </a:xfrm>
          <a:custGeom>
            <a:avLst/>
            <a:gdLst>
              <a:gd name="connsiteX0" fmla="*/ 77777 w 155626"/>
              <a:gd name="connsiteY0" fmla="*/ 155627 h 155626"/>
              <a:gd name="connsiteX1" fmla="*/ 155627 w 155626"/>
              <a:gd name="connsiteY1" fmla="*/ 77849 h 155626"/>
              <a:gd name="connsiteX2" fmla="*/ 77777 w 155626"/>
              <a:gd name="connsiteY2" fmla="*/ 0 h 155626"/>
              <a:gd name="connsiteX3" fmla="*/ 0 w 155626"/>
              <a:gd name="connsiteY3" fmla="*/ 77849 h 155626"/>
              <a:gd name="connsiteX4" fmla="*/ 77777 w 155626"/>
              <a:gd name="connsiteY4" fmla="*/ 155627 h 15562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55626" h="155626">
                <a:moveTo>
                  <a:pt x="77777" y="155627"/>
                </a:moveTo>
                <a:cubicBezTo>
                  <a:pt x="120786" y="155627"/>
                  <a:pt x="155627" y="120786"/>
                  <a:pt x="155627" y="77849"/>
                </a:cubicBezTo>
                <a:cubicBezTo>
                  <a:pt x="155627" y="34913"/>
                  <a:pt x="120786" y="0"/>
                  <a:pt x="77777" y="0"/>
                </a:cubicBezTo>
                <a:cubicBezTo>
                  <a:pt x="34769" y="0"/>
                  <a:pt x="0" y="34841"/>
                  <a:pt x="0" y="77849"/>
                </a:cubicBezTo>
                <a:cubicBezTo>
                  <a:pt x="0" y="120858"/>
                  <a:pt x="34841" y="155627"/>
                  <a:pt x="77777" y="155627"/>
                </a:cubicBezTo>
                <a:close/>
              </a:path>
            </a:pathLst>
          </a:custGeom>
          <a:solidFill>
            <a:srgbClr val="FFFF00"/>
          </a:solidFill>
          <a:ln w="6350" cap="rnd">
            <a:solidFill>
              <a:schemeClr val="tx1"/>
            </a:solidFill>
            <a:prstDash val="solid"/>
            <a:round/>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AU"/>
          </a:p>
        </xdr:txBody>
      </xdr:sp>
      <xdr:sp macro="" textlink="">
        <xdr:nvSpPr>
          <xdr:cNvPr id="27" name="Freeform: Shape 26">
            <a:extLst>
              <a:ext uri="{FF2B5EF4-FFF2-40B4-BE49-F238E27FC236}">
                <a16:creationId xmlns:a16="http://schemas.microsoft.com/office/drawing/2014/main" id="{F559F14A-C8AE-B76F-8F72-E89CD2B404D5}"/>
              </a:ext>
            </a:extLst>
          </xdr:cNvPr>
          <xdr:cNvSpPr/>
        </xdr:nvSpPr>
        <xdr:spPr>
          <a:xfrm>
            <a:off x="4640043" y="6038606"/>
            <a:ext cx="38888" cy="90716"/>
          </a:xfrm>
          <a:custGeom>
            <a:avLst/>
            <a:gdLst>
              <a:gd name="connsiteX0" fmla="*/ 32383 w 38888"/>
              <a:gd name="connsiteY0" fmla="*/ 13011 h 90716"/>
              <a:gd name="connsiteX1" fmla="*/ 16192 w 38888"/>
              <a:gd name="connsiteY1" fmla="*/ 13011 h 90716"/>
              <a:gd name="connsiteX2" fmla="*/ 0 w 38888"/>
              <a:gd name="connsiteY2" fmla="*/ 29203 h 90716"/>
              <a:gd name="connsiteX3" fmla="*/ 16192 w 38888"/>
              <a:gd name="connsiteY3" fmla="*/ 45394 h 90716"/>
              <a:gd name="connsiteX4" fmla="*/ 22697 w 38888"/>
              <a:gd name="connsiteY4" fmla="*/ 45394 h 90716"/>
              <a:gd name="connsiteX5" fmla="*/ 38889 w 38888"/>
              <a:gd name="connsiteY5" fmla="*/ 61586 h 90716"/>
              <a:gd name="connsiteX6" fmla="*/ 22697 w 38888"/>
              <a:gd name="connsiteY6" fmla="*/ 77777 h 90716"/>
              <a:gd name="connsiteX7" fmla="*/ 6506 w 38888"/>
              <a:gd name="connsiteY7" fmla="*/ 77777 h 90716"/>
              <a:gd name="connsiteX8" fmla="*/ 19444 w 38888"/>
              <a:gd name="connsiteY8" fmla="*/ 90716 h 90716"/>
              <a:gd name="connsiteX9" fmla="*/ 19444 w 38888"/>
              <a:gd name="connsiteY9" fmla="*/ 77777 h 90716"/>
              <a:gd name="connsiteX10" fmla="*/ 19444 w 38888"/>
              <a:gd name="connsiteY10" fmla="*/ 12939 h 90716"/>
              <a:gd name="connsiteX11" fmla="*/ 19444 w 38888"/>
              <a:gd name="connsiteY11" fmla="*/ 0 h 9071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8888" h="90716">
                <a:moveTo>
                  <a:pt x="32383" y="13011"/>
                </a:moveTo>
                <a:lnTo>
                  <a:pt x="16192" y="13011"/>
                </a:lnTo>
                <a:cubicBezTo>
                  <a:pt x="7228" y="13011"/>
                  <a:pt x="0" y="20239"/>
                  <a:pt x="0" y="29203"/>
                </a:cubicBezTo>
                <a:cubicBezTo>
                  <a:pt x="0" y="38166"/>
                  <a:pt x="7228" y="45394"/>
                  <a:pt x="16192" y="45394"/>
                </a:cubicBezTo>
                <a:lnTo>
                  <a:pt x="22697" y="45394"/>
                </a:lnTo>
                <a:cubicBezTo>
                  <a:pt x="31660" y="45394"/>
                  <a:pt x="38889" y="52623"/>
                  <a:pt x="38889" y="61586"/>
                </a:cubicBezTo>
                <a:cubicBezTo>
                  <a:pt x="38889" y="70549"/>
                  <a:pt x="31588" y="77777"/>
                  <a:pt x="22697" y="77777"/>
                </a:cubicBezTo>
                <a:lnTo>
                  <a:pt x="6506" y="77777"/>
                </a:lnTo>
                <a:moveTo>
                  <a:pt x="19444" y="90716"/>
                </a:moveTo>
                <a:lnTo>
                  <a:pt x="19444" y="77777"/>
                </a:lnTo>
                <a:moveTo>
                  <a:pt x="19444" y="12939"/>
                </a:moveTo>
                <a:lnTo>
                  <a:pt x="19444" y="0"/>
                </a:lnTo>
              </a:path>
            </a:pathLst>
          </a:custGeom>
          <a:noFill/>
          <a:ln w="6350" cap="rnd">
            <a:solidFill>
              <a:schemeClr val="tx1"/>
            </a:solidFill>
            <a:prstDash val="solid"/>
            <a:round/>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AU"/>
          </a:p>
        </xdr:txBody>
      </xdr:sp>
      <xdr:sp macro="" textlink="">
        <xdr:nvSpPr>
          <xdr:cNvPr id="28" name="Freeform: Shape 27">
            <a:extLst>
              <a:ext uri="{FF2B5EF4-FFF2-40B4-BE49-F238E27FC236}">
                <a16:creationId xmlns:a16="http://schemas.microsoft.com/office/drawing/2014/main" id="{3E6EC698-8746-D46B-E79A-20AD6A99612E}"/>
              </a:ext>
            </a:extLst>
          </xdr:cNvPr>
          <xdr:cNvSpPr/>
        </xdr:nvSpPr>
        <xdr:spPr>
          <a:xfrm>
            <a:off x="4658693" y="6161850"/>
            <a:ext cx="7228" cy="142543"/>
          </a:xfrm>
          <a:custGeom>
            <a:avLst/>
            <a:gdLst>
              <a:gd name="connsiteX0" fmla="*/ 0 w 7228"/>
              <a:gd name="connsiteY0" fmla="*/ 0 h 142543"/>
              <a:gd name="connsiteX1" fmla="*/ 0 w 7228"/>
              <a:gd name="connsiteY1" fmla="*/ 142544 h 142543"/>
            </a:gdLst>
            <a:ahLst/>
            <a:cxnLst>
              <a:cxn ang="0">
                <a:pos x="connsiteX0" y="connsiteY0"/>
              </a:cxn>
              <a:cxn ang="0">
                <a:pos x="connsiteX1" y="connsiteY1"/>
              </a:cxn>
            </a:cxnLst>
            <a:rect l="l" t="t" r="r" b="b"/>
            <a:pathLst>
              <a:path w="7228" h="142543">
                <a:moveTo>
                  <a:pt x="0" y="0"/>
                </a:moveTo>
                <a:lnTo>
                  <a:pt x="0" y="142544"/>
                </a:lnTo>
              </a:path>
            </a:pathLst>
          </a:custGeom>
          <a:ln w="6350" cap="rnd">
            <a:solidFill>
              <a:schemeClr val="tx1"/>
            </a:solidFill>
            <a:prstDash val="solid"/>
            <a:round/>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AU"/>
          </a:p>
        </xdr:txBody>
      </xdr:sp>
    </xdr:grpSp>
    <xdr:clientData/>
  </xdr:twoCellAnchor>
  <xdr:twoCellAnchor editAs="oneCell">
    <xdr:from>
      <xdr:col>13</xdr:col>
      <xdr:colOff>424989</xdr:colOff>
      <xdr:row>14</xdr:row>
      <xdr:rowOff>75266</xdr:rowOff>
    </xdr:from>
    <xdr:to>
      <xdr:col>14</xdr:col>
      <xdr:colOff>580650</xdr:colOff>
      <xdr:row>15</xdr:row>
      <xdr:rowOff>159497</xdr:rowOff>
    </xdr:to>
    <xdr:pic>
      <xdr:nvPicPr>
        <xdr:cNvPr id="29" name="Picture 28">
          <a:extLst>
            <a:ext uri="{FF2B5EF4-FFF2-40B4-BE49-F238E27FC236}">
              <a16:creationId xmlns:a16="http://schemas.microsoft.com/office/drawing/2014/main" id="{60D7C3DE-89D0-4D5E-8EB2-8182C9CEC4A6}"/>
            </a:ext>
          </a:extLst>
        </xdr:cNvPr>
        <xdr:cNvPicPr>
          <a:picLocks noChangeAspect="1"/>
        </xdr:cNvPicPr>
      </xdr:nvPicPr>
      <xdr:blipFill>
        <a:blip xmlns:r="http://schemas.openxmlformats.org/officeDocument/2006/relationships" r:embed="rId3"/>
        <a:stretch>
          <a:fillRect/>
        </a:stretch>
      </xdr:blipFill>
      <xdr:spPr>
        <a:xfrm>
          <a:off x="13177283" y="3235325"/>
          <a:ext cx="767129" cy="269875"/>
        </a:xfrm>
        <a:prstGeom prst="rect">
          <a:avLst/>
        </a:prstGeom>
      </xdr:spPr>
    </xdr:pic>
    <xdr:clientData/>
  </xdr:twoCellAnchor>
  <xdr:twoCellAnchor editAs="oneCell">
    <xdr:from>
      <xdr:col>13</xdr:col>
      <xdr:colOff>424988</xdr:colOff>
      <xdr:row>17</xdr:row>
      <xdr:rowOff>150827</xdr:rowOff>
    </xdr:from>
    <xdr:to>
      <xdr:col>14</xdr:col>
      <xdr:colOff>591320</xdr:colOff>
      <xdr:row>19</xdr:row>
      <xdr:rowOff>47895</xdr:rowOff>
    </xdr:to>
    <xdr:pic>
      <xdr:nvPicPr>
        <xdr:cNvPr id="32" name="Picture 31">
          <a:extLst>
            <a:ext uri="{FF2B5EF4-FFF2-40B4-BE49-F238E27FC236}">
              <a16:creationId xmlns:a16="http://schemas.microsoft.com/office/drawing/2014/main" id="{9460B2F9-C4A2-ED20-27E1-842F60832957}"/>
            </a:ext>
          </a:extLst>
        </xdr:cNvPr>
        <xdr:cNvPicPr>
          <a:picLocks noChangeAspect="1"/>
        </xdr:cNvPicPr>
      </xdr:nvPicPr>
      <xdr:blipFill>
        <a:blip xmlns:r="http://schemas.openxmlformats.org/officeDocument/2006/relationships" r:embed="rId4"/>
        <a:stretch>
          <a:fillRect/>
        </a:stretch>
      </xdr:blipFill>
      <xdr:spPr>
        <a:xfrm>
          <a:off x="13177282" y="3848768"/>
          <a:ext cx="771450" cy="255656"/>
        </a:xfrm>
        <a:prstGeom prst="rect">
          <a:avLst/>
        </a:prstGeom>
      </xdr:spPr>
    </xdr:pic>
    <xdr:clientData/>
  </xdr:twoCellAnchor>
  <xdr:twoCellAnchor>
    <xdr:from>
      <xdr:col>0</xdr:col>
      <xdr:colOff>9525</xdr:colOff>
      <xdr:row>0</xdr:row>
      <xdr:rowOff>9525</xdr:rowOff>
    </xdr:from>
    <xdr:to>
      <xdr:col>0</xdr:col>
      <xdr:colOff>66675</xdr:colOff>
      <xdr:row>0</xdr:row>
      <xdr:rowOff>112117</xdr:rowOff>
    </xdr:to>
    <xdr:sp macro="" textlink="">
      <xdr:nvSpPr>
        <xdr:cNvPr id="3" name="TextBox 2">
          <a:extLst>
            <a:ext uri="{FF2B5EF4-FFF2-40B4-BE49-F238E27FC236}">
              <a16:creationId xmlns:a16="http://schemas.microsoft.com/office/drawing/2014/main" id="{C4C5C787-5349-0866-5B4D-B72167C3B672}"/>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X2A0T</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114300</xdr:colOff>
      <xdr:row>1</xdr:row>
      <xdr:rowOff>85725</xdr:rowOff>
    </xdr:from>
    <xdr:ext cx="420625" cy="377536"/>
    <xdr:pic>
      <xdr:nvPicPr>
        <xdr:cNvPr id="2" name="Picture 1">
          <a:extLst>
            <a:ext uri="{FF2B5EF4-FFF2-40B4-BE49-F238E27FC236}">
              <a16:creationId xmlns:a16="http://schemas.microsoft.com/office/drawing/2014/main" id="{BAD832D6-56E8-42B3-A07F-335BF77927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263525"/>
          <a:ext cx="420625" cy="377536"/>
        </a:xfrm>
        <a:prstGeom prst="rect">
          <a:avLst/>
        </a:prstGeom>
      </xdr:spPr>
    </xdr:pic>
    <xdr:clientData/>
  </xdr:oneCellAnchor>
  <xdr:oneCellAnchor>
    <xdr:from>
      <xdr:col>9</xdr:col>
      <xdr:colOff>20145</xdr:colOff>
      <xdr:row>0</xdr:row>
      <xdr:rowOff>19050</xdr:rowOff>
    </xdr:from>
    <xdr:ext cx="2219872" cy="506436"/>
    <xdr:pic>
      <xdr:nvPicPr>
        <xdr:cNvPr id="3" name="Picture 5">
          <a:hlinkClick xmlns:r="http://schemas.openxmlformats.org/officeDocument/2006/relationships" r:id="rId2"/>
          <a:extLst>
            <a:ext uri="{FF2B5EF4-FFF2-40B4-BE49-F238E27FC236}">
              <a16:creationId xmlns:a16="http://schemas.microsoft.com/office/drawing/2014/main" id="{096D0CC3-3708-45F5-B9DC-09F607342DBB}"/>
            </a:ext>
          </a:extLst>
        </xdr:cNvPr>
        <xdr:cNvPicPr>
          <a:picLocks noChangeAspect="1"/>
        </xdr:cNvPicPr>
      </xdr:nvPicPr>
      <xdr:blipFill>
        <a:blip xmlns:r="http://schemas.openxmlformats.org/officeDocument/2006/relationships" r:embed="rId3"/>
        <a:stretch>
          <a:fillRect/>
        </a:stretch>
      </xdr:blipFill>
      <xdr:spPr>
        <a:xfrm>
          <a:off x="5763720" y="19050"/>
          <a:ext cx="2219872" cy="506436"/>
        </a:xfrm>
        <a:prstGeom prst="rect">
          <a:avLst/>
        </a:prstGeom>
      </xdr:spPr>
    </xdr:pic>
    <xdr:clientData/>
  </xdr:one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758EB0BD-2340-459D-9D6A-74016FC7060D}"/>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 name="TextBox 4">
          <a:extLst>
            <a:ext uri="{FF2B5EF4-FFF2-40B4-BE49-F238E27FC236}">
              <a16:creationId xmlns:a16="http://schemas.microsoft.com/office/drawing/2014/main" id="{3B5EE0F6-6E2B-4D51-B78B-5DCEF9B1DD38}"/>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095B37A-50AB-4975-9DBE-A3CDAF58451F}"/>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 name="TextBox 6">
          <a:extLst>
            <a:ext uri="{FF2B5EF4-FFF2-40B4-BE49-F238E27FC236}">
              <a16:creationId xmlns:a16="http://schemas.microsoft.com/office/drawing/2014/main" id="{5F702B14-EFE6-454E-8E26-519B683E20E8}"/>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 name="TextBox 7">
          <a:extLst>
            <a:ext uri="{FF2B5EF4-FFF2-40B4-BE49-F238E27FC236}">
              <a16:creationId xmlns:a16="http://schemas.microsoft.com/office/drawing/2014/main" id="{73EA34C4-0DE2-4FFC-B590-F7B72D85FA37}"/>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 name="TextBox 8">
          <a:extLst>
            <a:ext uri="{FF2B5EF4-FFF2-40B4-BE49-F238E27FC236}">
              <a16:creationId xmlns:a16="http://schemas.microsoft.com/office/drawing/2014/main" id="{7B71F715-6F66-4C16-A538-9F42E41EE39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 name="TextBox 9">
          <a:extLst>
            <a:ext uri="{FF2B5EF4-FFF2-40B4-BE49-F238E27FC236}">
              <a16:creationId xmlns:a16="http://schemas.microsoft.com/office/drawing/2014/main" id="{85674611-9E74-41CF-B5DF-77130894673C}"/>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 name="TextBox 10">
          <a:extLst>
            <a:ext uri="{FF2B5EF4-FFF2-40B4-BE49-F238E27FC236}">
              <a16:creationId xmlns:a16="http://schemas.microsoft.com/office/drawing/2014/main" id="{68BE3234-FD91-4D5E-B98D-4CCF60C1B8DA}"/>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12" name="TextBox 11">
          <a:extLst>
            <a:ext uri="{FF2B5EF4-FFF2-40B4-BE49-F238E27FC236}">
              <a16:creationId xmlns:a16="http://schemas.microsoft.com/office/drawing/2014/main" id="{7C65E1FD-DEE0-45D1-BD40-DEE698AD8102}"/>
            </a:ext>
          </a:extLst>
        </xdr:cNvPr>
        <xdr:cNvSpPr txBox="1"/>
      </xdr:nvSpPr>
      <xdr:spPr>
        <a:xfrm>
          <a:off x="6350" y="6350"/>
          <a:ext cx="57150" cy="10576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13" name="TextBox 12">
          <a:extLst>
            <a:ext uri="{FF2B5EF4-FFF2-40B4-BE49-F238E27FC236}">
              <a16:creationId xmlns:a16="http://schemas.microsoft.com/office/drawing/2014/main" id="{BBE521CE-4D29-4714-A1B7-856C89B71FCF}"/>
            </a:ext>
          </a:extLst>
        </xdr:cNvPr>
        <xdr:cNvSpPr txBox="1"/>
      </xdr:nvSpPr>
      <xdr:spPr>
        <a:xfrm>
          <a:off x="6350" y="6350"/>
          <a:ext cx="57150" cy="10576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14" name="TextBox 13">
          <a:extLst>
            <a:ext uri="{FF2B5EF4-FFF2-40B4-BE49-F238E27FC236}">
              <a16:creationId xmlns:a16="http://schemas.microsoft.com/office/drawing/2014/main" id="{42C84AD9-0660-48A3-AC66-F2B6F4CA2630}"/>
            </a:ext>
          </a:extLst>
        </xdr:cNvPr>
        <xdr:cNvSpPr txBox="1"/>
      </xdr:nvSpPr>
      <xdr:spPr>
        <a:xfrm>
          <a:off x="6350" y="6350"/>
          <a:ext cx="57150" cy="10576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0</xdr:colOff>
      <xdr:row>4</xdr:row>
      <xdr:rowOff>47625</xdr:rowOff>
    </xdr:from>
    <xdr:to>
      <xdr:col>1</xdr:col>
      <xdr:colOff>68878</xdr:colOff>
      <xdr:row>15</xdr:row>
      <xdr:rowOff>76200</xdr:rowOff>
    </xdr:to>
    <xdr:sp macro="" textlink="">
      <xdr:nvSpPr>
        <xdr:cNvPr id="15" name="TextBox 14">
          <a:extLst>
            <a:ext uri="{FF2B5EF4-FFF2-40B4-BE49-F238E27FC236}">
              <a16:creationId xmlns:a16="http://schemas.microsoft.com/office/drawing/2014/main" id="{822B4427-C634-4795-8EFD-D135BAC5D156}"/>
            </a:ext>
          </a:extLst>
        </xdr:cNvPr>
        <xdr:cNvSpPr txBox="1"/>
      </xdr:nvSpPr>
      <xdr:spPr>
        <a:xfrm>
          <a:off x="0" y="809625"/>
          <a:ext cx="3135928" cy="2124075"/>
        </a:xfrm>
        <a:prstGeom prst="rect">
          <a:avLst/>
        </a:prstGeom>
        <a:solidFill>
          <a:schemeClr val="bg1">
            <a:lumMod val="95000"/>
          </a:schemeClr>
        </a:solidFill>
        <a:ln w="3175" cmpd="sng">
          <a:solidFill>
            <a:sysClr val="windowText" lastClr="00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Ins="720000" rtlCol="0" anchor="ctr"/>
        <a:lstStyle/>
        <a:p>
          <a:pPr algn="l"/>
          <a:r>
            <a:rPr lang="en-AU" sz="1000" b="1" baseline="0">
              <a:latin typeface="Arial" panose="020B0604020202020204" pitchFamily="34" charset="0"/>
              <a:ea typeface="CBA Beacon Sans Bold" panose="00000800000000000000" pitchFamily="50" charset="0"/>
              <a:cs typeface="Arial" panose="020B0604020202020204" pitchFamily="34" charset="0"/>
            </a:rPr>
            <a:t>Environment metrics legend</a:t>
          </a:r>
        </a:p>
        <a:p>
          <a:pPr algn="l"/>
          <a:endParaRPr lang="en-AU" sz="1000" b="1" baseline="0">
            <a:latin typeface="Arial" panose="020B0604020202020204" pitchFamily="34" charset="0"/>
            <a:ea typeface="CBA Beacon Sans" panose="00000500000000000000" pitchFamily="50" charset="0"/>
            <a:cs typeface="Arial" panose="020B0604020202020204" pitchFamily="34" charset="0"/>
          </a:endParaRPr>
        </a:p>
        <a:p>
          <a:pPr algn="l"/>
          <a:r>
            <a:rPr lang="en-AU" sz="900" b="0" u="sng">
              <a:latin typeface="Arial" panose="020B0604020202020204" pitchFamily="34" charset="0"/>
              <a:ea typeface="CBA Beacon Sans" panose="00000500000000000000" pitchFamily="50" charset="0"/>
              <a:cs typeface="Arial" panose="020B0604020202020204" pitchFamily="34" charset="0"/>
            </a:rPr>
            <a:t>L</a:t>
          </a:r>
          <a:r>
            <a:rPr lang="en-AU" sz="900" b="0" u="sng" baseline="0">
              <a:latin typeface="Arial" panose="020B0604020202020204" pitchFamily="34" charset="0"/>
              <a:ea typeface="CBA Beacon Sans" panose="00000500000000000000" pitchFamily="50" charset="0"/>
              <a:cs typeface="Arial" panose="020B0604020202020204" pitchFamily="34" charset="0"/>
            </a:rPr>
            <a:t>imited</a:t>
          </a:r>
          <a:r>
            <a:rPr lang="en-AU" sz="900" b="0" baseline="0">
              <a:latin typeface="Arial" panose="020B0604020202020204" pitchFamily="34" charset="0"/>
              <a:ea typeface="CBA Beacon Sans" panose="00000500000000000000" pitchFamily="50" charset="0"/>
              <a:cs typeface="Arial" panose="020B0604020202020204" pitchFamily="34" charset="0"/>
            </a:rPr>
            <a:t> assurance provided </a:t>
          </a:r>
        </a:p>
        <a:p>
          <a:pPr algn="l"/>
          <a:r>
            <a:rPr lang="en-AU" sz="900" b="0" baseline="0">
              <a:latin typeface="Arial" panose="020B0604020202020204" pitchFamily="34" charset="0"/>
              <a:ea typeface="CBA Beacon Sans" panose="00000500000000000000" pitchFamily="50" charset="0"/>
              <a:cs typeface="Arial" panose="020B0604020202020204" pitchFamily="34" charset="0"/>
            </a:rPr>
            <a:t>by PwC for the FY26 reporting </a:t>
          </a:r>
        </a:p>
        <a:p>
          <a:pPr algn="l"/>
          <a:r>
            <a:rPr lang="en-AU" sz="900" b="0" baseline="0">
              <a:latin typeface="Arial" panose="020B0604020202020204" pitchFamily="34" charset="0"/>
              <a:ea typeface="CBA Beacon Sans" panose="00000500000000000000" pitchFamily="50" charset="0"/>
              <a:cs typeface="Arial" panose="020B0604020202020204" pitchFamily="34" charset="0"/>
            </a:rPr>
            <a:t>period.</a:t>
          </a:r>
        </a:p>
        <a:p>
          <a:pPr algn="l"/>
          <a:endParaRPr lang="en-AU" sz="900" b="0" baseline="0">
            <a:latin typeface="Arial" panose="020B0604020202020204" pitchFamily="34" charset="0"/>
            <a:ea typeface="CBA Beacon Sans" panose="00000500000000000000" pitchFamily="50" charset="0"/>
            <a:cs typeface="Arial" panose="020B0604020202020204" pitchFamily="34" charset="0"/>
          </a:endParaRPr>
        </a:p>
        <a:p>
          <a:r>
            <a:rPr lang="en-AU" sz="900" b="0" u="sng">
              <a:solidFill>
                <a:schemeClr val="dk1"/>
              </a:solidFill>
              <a:effectLst/>
              <a:latin typeface="Arial" panose="020B0604020202020204" pitchFamily="34" charset="0"/>
              <a:ea typeface="CBA Beacon Sans" panose="00000500000000000000" pitchFamily="50" charset="0"/>
              <a:cs typeface="Arial" panose="020B0604020202020204" pitchFamily="34" charset="0"/>
            </a:rPr>
            <a:t>Reasonable</a:t>
          </a:r>
          <a:r>
            <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rPr>
            <a:t> assurance provided </a:t>
          </a:r>
          <a:endParaRPr lang="en-AU" sz="900">
            <a:effectLst/>
            <a:latin typeface="Arial" panose="020B0604020202020204" pitchFamily="34" charset="0"/>
            <a:ea typeface="CBA Beacon Sans" panose="00000500000000000000" pitchFamily="50" charset="0"/>
            <a:cs typeface="Arial" panose="020B0604020202020204" pitchFamily="34" charset="0"/>
          </a:endParaRPr>
        </a:p>
        <a:p>
          <a:r>
            <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rPr>
            <a:t>by PwC for the FY26 reporting </a:t>
          </a:r>
          <a:endParaRPr lang="en-AU" sz="900">
            <a:effectLst/>
            <a:latin typeface="Arial" panose="020B0604020202020204" pitchFamily="34" charset="0"/>
            <a:ea typeface="CBA Beacon Sans" panose="00000500000000000000" pitchFamily="50" charset="0"/>
            <a:cs typeface="Arial" panose="020B0604020202020204" pitchFamily="34" charset="0"/>
          </a:endParaRPr>
        </a:p>
        <a:p>
          <a:r>
            <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rPr>
            <a:t>period.</a:t>
          </a:r>
        </a:p>
        <a:p>
          <a:endPar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endParaRPr>
        </a:p>
        <a:p>
          <a:r>
            <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rPr>
            <a:t>Grey indicates not applicable</a:t>
          </a:r>
        </a:p>
        <a:p>
          <a:r>
            <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rPr>
            <a:t>or not measured</a:t>
          </a:r>
        </a:p>
      </xdr:txBody>
    </xdr:sp>
    <xdr:clientData/>
  </xdr:twoCellAnchor>
  <xdr:oneCellAnchor>
    <xdr:from>
      <xdr:col>0</xdr:col>
      <xdr:colOff>2140859</xdr:colOff>
      <xdr:row>7</xdr:row>
      <xdr:rowOff>45144</xdr:rowOff>
    </xdr:from>
    <xdr:ext cx="754429" cy="266700"/>
    <xdr:pic>
      <xdr:nvPicPr>
        <xdr:cNvPr id="16" name="Picture 15">
          <a:extLst>
            <a:ext uri="{FF2B5EF4-FFF2-40B4-BE49-F238E27FC236}">
              <a16:creationId xmlns:a16="http://schemas.microsoft.com/office/drawing/2014/main" id="{B8CC73B0-BE76-47A3-ADA7-4AF80D7CC896}"/>
            </a:ext>
          </a:extLst>
        </xdr:cNvPr>
        <xdr:cNvPicPr>
          <a:picLocks noChangeAspect="1"/>
        </xdr:cNvPicPr>
      </xdr:nvPicPr>
      <xdr:blipFill>
        <a:blip xmlns:r="http://schemas.openxmlformats.org/officeDocument/2006/relationships" r:embed="rId4"/>
        <a:stretch>
          <a:fillRect/>
        </a:stretch>
      </xdr:blipFill>
      <xdr:spPr>
        <a:xfrm>
          <a:off x="2140859" y="1378644"/>
          <a:ext cx="754429" cy="266700"/>
        </a:xfrm>
        <a:prstGeom prst="rect">
          <a:avLst/>
        </a:prstGeom>
      </xdr:spPr>
    </xdr:pic>
    <xdr:clientData/>
  </xdr:oneCellAnchor>
  <xdr:oneCellAnchor>
    <xdr:from>
      <xdr:col>0</xdr:col>
      <xdr:colOff>2121808</xdr:colOff>
      <xdr:row>9</xdr:row>
      <xdr:rowOff>185058</xdr:rowOff>
    </xdr:from>
    <xdr:ext cx="774625" cy="252481"/>
    <xdr:pic>
      <xdr:nvPicPr>
        <xdr:cNvPr id="17" name="Picture 16">
          <a:extLst>
            <a:ext uri="{FF2B5EF4-FFF2-40B4-BE49-F238E27FC236}">
              <a16:creationId xmlns:a16="http://schemas.microsoft.com/office/drawing/2014/main" id="{02B8DD5C-6FEB-4D1E-86D2-935BCEF51DDE}"/>
            </a:ext>
          </a:extLst>
        </xdr:cNvPr>
        <xdr:cNvPicPr>
          <a:picLocks noChangeAspect="1"/>
        </xdr:cNvPicPr>
      </xdr:nvPicPr>
      <xdr:blipFill>
        <a:blip xmlns:r="http://schemas.openxmlformats.org/officeDocument/2006/relationships" r:embed="rId5"/>
        <a:stretch>
          <a:fillRect/>
        </a:stretch>
      </xdr:blipFill>
      <xdr:spPr>
        <a:xfrm>
          <a:off x="2121808" y="1899558"/>
          <a:ext cx="774625" cy="252481"/>
        </a:xfrm>
        <a:prstGeom prst="rect">
          <a:avLst/>
        </a:prstGeom>
      </xdr:spPr>
    </xdr:pic>
    <xdr:clientData/>
  </xdr:oneCellAnchor>
  <xdr:twoCellAnchor>
    <xdr:from>
      <xdr:col>0</xdr:col>
      <xdr:colOff>9525</xdr:colOff>
      <xdr:row>0</xdr:row>
      <xdr:rowOff>9525</xdr:rowOff>
    </xdr:from>
    <xdr:to>
      <xdr:col>0</xdr:col>
      <xdr:colOff>66675</xdr:colOff>
      <xdr:row>0</xdr:row>
      <xdr:rowOff>112117</xdr:rowOff>
    </xdr:to>
    <xdr:sp macro="" textlink="">
      <xdr:nvSpPr>
        <xdr:cNvPr id="18" name="TextBox 17">
          <a:extLst>
            <a:ext uri="{FF2B5EF4-FFF2-40B4-BE49-F238E27FC236}">
              <a16:creationId xmlns:a16="http://schemas.microsoft.com/office/drawing/2014/main" id="{CB1EBA41-49D7-43BA-87CF-CCD3821BAA2C}"/>
            </a:ext>
          </a:extLst>
        </xdr:cNvPr>
        <xdr:cNvSpPr txBox="1"/>
      </xdr:nvSpPr>
      <xdr:spPr>
        <a:xfrm>
          <a:off x="6350" y="6350"/>
          <a:ext cx="57150" cy="10576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2117912</xdr:colOff>
      <xdr:row>12</xdr:row>
      <xdr:rowOff>104775</xdr:rowOff>
    </xdr:from>
    <xdr:to>
      <xdr:col>0</xdr:col>
      <xdr:colOff>2870387</xdr:colOff>
      <xdr:row>13</xdr:row>
      <xdr:rowOff>161925</xdr:rowOff>
    </xdr:to>
    <xdr:sp macro="" textlink="">
      <xdr:nvSpPr>
        <xdr:cNvPr id="19" name="Rectangle 18">
          <a:extLst>
            <a:ext uri="{FF2B5EF4-FFF2-40B4-BE49-F238E27FC236}">
              <a16:creationId xmlns:a16="http://schemas.microsoft.com/office/drawing/2014/main" id="{5ACB15AC-75C7-D113-A5DF-06B88C0DE97D}"/>
            </a:ext>
          </a:extLst>
        </xdr:cNvPr>
        <xdr:cNvSpPr/>
      </xdr:nvSpPr>
      <xdr:spPr>
        <a:xfrm>
          <a:off x="2117912" y="2390775"/>
          <a:ext cx="752475" cy="247650"/>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38100</xdr:colOff>
      <xdr:row>1</xdr:row>
      <xdr:rowOff>38100</xdr:rowOff>
    </xdr:from>
    <xdr:ext cx="463550" cy="444500"/>
    <xdr:pic>
      <xdr:nvPicPr>
        <xdr:cNvPr id="2" name="Picture 1">
          <a:extLst>
            <a:ext uri="{FF2B5EF4-FFF2-40B4-BE49-F238E27FC236}">
              <a16:creationId xmlns:a16="http://schemas.microsoft.com/office/drawing/2014/main" id="{503B30E4-0C2F-417D-884C-8B06EC0260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219075"/>
          <a:ext cx="463550" cy="444500"/>
        </a:xfrm>
        <a:prstGeom prst="rect">
          <a:avLst/>
        </a:prstGeom>
      </xdr:spPr>
    </xdr:pic>
    <xdr:clientData/>
  </xdr:oneCellAnchor>
  <xdr:oneCellAnchor>
    <xdr:from>
      <xdr:col>5</xdr:col>
      <xdr:colOff>441106</xdr:colOff>
      <xdr:row>0</xdr:row>
      <xdr:rowOff>0</xdr:rowOff>
    </xdr:from>
    <xdr:ext cx="2028293" cy="540000"/>
    <xdr:pic>
      <xdr:nvPicPr>
        <xdr:cNvPr id="3" name="Picture 1">
          <a:hlinkClick xmlns:r="http://schemas.openxmlformats.org/officeDocument/2006/relationships" r:id="rId2"/>
          <a:extLst>
            <a:ext uri="{FF2B5EF4-FFF2-40B4-BE49-F238E27FC236}">
              <a16:creationId xmlns:a16="http://schemas.microsoft.com/office/drawing/2014/main" id="{BE033C80-D301-4143-9CE8-43A065BC00D0}"/>
            </a:ext>
          </a:extLst>
        </xdr:cNvPr>
        <xdr:cNvPicPr>
          <a:picLocks noChangeAspect="1"/>
        </xdr:cNvPicPr>
      </xdr:nvPicPr>
      <xdr:blipFill>
        <a:blip xmlns:r="http://schemas.openxmlformats.org/officeDocument/2006/relationships" r:embed="rId3"/>
        <a:stretch>
          <a:fillRect/>
        </a:stretch>
      </xdr:blipFill>
      <xdr:spPr>
        <a:xfrm>
          <a:off x="3489106" y="0"/>
          <a:ext cx="2028293" cy="540000"/>
        </a:xfrm>
        <a:prstGeom prst="rect">
          <a:avLst/>
        </a:prstGeom>
      </xdr:spPr>
    </xdr:pic>
    <xdr:clientData/>
  </xdr:one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C5D6B0CD-C978-4AEC-8FE3-2AB312516F4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 name="TextBox 4">
          <a:extLst>
            <a:ext uri="{FF2B5EF4-FFF2-40B4-BE49-F238E27FC236}">
              <a16:creationId xmlns:a16="http://schemas.microsoft.com/office/drawing/2014/main" id="{615A8819-29DC-4028-923A-29D6EFB36D67}"/>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F655F88-E48B-4F42-90E3-005C2AB5A75C}"/>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 name="TextBox 6">
          <a:extLst>
            <a:ext uri="{FF2B5EF4-FFF2-40B4-BE49-F238E27FC236}">
              <a16:creationId xmlns:a16="http://schemas.microsoft.com/office/drawing/2014/main" id="{0937A94C-165B-4AE8-AEA2-EAEE8C331651}"/>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 name="TextBox 7">
          <a:extLst>
            <a:ext uri="{FF2B5EF4-FFF2-40B4-BE49-F238E27FC236}">
              <a16:creationId xmlns:a16="http://schemas.microsoft.com/office/drawing/2014/main" id="{8F05CC2E-6081-46FC-A9AD-D9B8AFE8110C}"/>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 name="TextBox 8">
          <a:extLst>
            <a:ext uri="{FF2B5EF4-FFF2-40B4-BE49-F238E27FC236}">
              <a16:creationId xmlns:a16="http://schemas.microsoft.com/office/drawing/2014/main" id="{B3746747-FD98-4A55-99E8-0928F30B6C7B}"/>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 name="TextBox 9">
          <a:extLst>
            <a:ext uri="{FF2B5EF4-FFF2-40B4-BE49-F238E27FC236}">
              <a16:creationId xmlns:a16="http://schemas.microsoft.com/office/drawing/2014/main" id="{5E62B631-58D7-4160-8804-83B5A29F3DA1}"/>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 name="TextBox 10">
          <a:extLst>
            <a:ext uri="{FF2B5EF4-FFF2-40B4-BE49-F238E27FC236}">
              <a16:creationId xmlns:a16="http://schemas.microsoft.com/office/drawing/2014/main" id="{DF248DF5-2365-4845-B308-32FC44C8D77B}"/>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 name="TextBox 11">
          <a:extLst>
            <a:ext uri="{FF2B5EF4-FFF2-40B4-BE49-F238E27FC236}">
              <a16:creationId xmlns:a16="http://schemas.microsoft.com/office/drawing/2014/main" id="{41731FE8-4548-43FC-9741-E748E288CBCD}"/>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3" name="TextBox 12">
          <a:extLst>
            <a:ext uri="{FF2B5EF4-FFF2-40B4-BE49-F238E27FC236}">
              <a16:creationId xmlns:a16="http://schemas.microsoft.com/office/drawing/2014/main" id="{416319A2-79CE-484F-8752-8AE2642773B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 name="TextBox 13">
          <a:extLst>
            <a:ext uri="{FF2B5EF4-FFF2-40B4-BE49-F238E27FC236}">
              <a16:creationId xmlns:a16="http://schemas.microsoft.com/office/drawing/2014/main" id="{D276835A-D2E5-4D80-AF4F-3B53F227DEAC}"/>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 name="TextBox 14">
          <a:extLst>
            <a:ext uri="{FF2B5EF4-FFF2-40B4-BE49-F238E27FC236}">
              <a16:creationId xmlns:a16="http://schemas.microsoft.com/office/drawing/2014/main" id="{68DE0DCF-F9B2-48D5-A1E8-99A042B07BEE}"/>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6" name="TextBox 15">
          <a:extLst>
            <a:ext uri="{FF2B5EF4-FFF2-40B4-BE49-F238E27FC236}">
              <a16:creationId xmlns:a16="http://schemas.microsoft.com/office/drawing/2014/main" id="{E8AE595A-0A43-439D-A1D0-0582AF19B37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7" name="TextBox 16">
          <a:extLst>
            <a:ext uri="{FF2B5EF4-FFF2-40B4-BE49-F238E27FC236}">
              <a16:creationId xmlns:a16="http://schemas.microsoft.com/office/drawing/2014/main" id="{9DB3DD28-9616-4D53-BD38-7671CF165FE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8" name="TextBox 17">
          <a:extLst>
            <a:ext uri="{FF2B5EF4-FFF2-40B4-BE49-F238E27FC236}">
              <a16:creationId xmlns:a16="http://schemas.microsoft.com/office/drawing/2014/main" id="{DF7468AD-D930-416B-A174-34626CA40374}"/>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9" name="TextBox 18">
          <a:extLst>
            <a:ext uri="{FF2B5EF4-FFF2-40B4-BE49-F238E27FC236}">
              <a16:creationId xmlns:a16="http://schemas.microsoft.com/office/drawing/2014/main" id="{23951D4A-0F9D-4A37-B4AC-69066155F29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0" name="TextBox 19">
          <a:extLst>
            <a:ext uri="{FF2B5EF4-FFF2-40B4-BE49-F238E27FC236}">
              <a16:creationId xmlns:a16="http://schemas.microsoft.com/office/drawing/2014/main" id="{ECB1F75D-B332-469E-B92A-ED62BAB6965D}"/>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21" name="TextBox 20">
          <a:extLst>
            <a:ext uri="{FF2B5EF4-FFF2-40B4-BE49-F238E27FC236}">
              <a16:creationId xmlns:a16="http://schemas.microsoft.com/office/drawing/2014/main" id="{7DE5318A-3777-41E1-A9DF-7EB32E29CF7C}"/>
            </a:ext>
          </a:extLst>
        </xdr:cNvPr>
        <xdr:cNvSpPr txBox="1"/>
      </xdr:nvSpPr>
      <xdr:spPr>
        <a:xfrm>
          <a:off x="6350" y="6350"/>
          <a:ext cx="57150" cy="10576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X5A0T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22" name="TextBox 21">
          <a:extLst>
            <a:ext uri="{FF2B5EF4-FFF2-40B4-BE49-F238E27FC236}">
              <a16:creationId xmlns:a16="http://schemas.microsoft.com/office/drawing/2014/main" id="{D35B9DE0-3E44-493C-B637-BFE3AB12CE0B}"/>
            </a:ext>
          </a:extLst>
        </xdr:cNvPr>
        <xdr:cNvSpPr txBox="1"/>
      </xdr:nvSpPr>
      <xdr:spPr>
        <a:xfrm>
          <a:off x="6350" y="6350"/>
          <a:ext cx="57150" cy="10576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X5A0T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23" name="TextBox 22">
          <a:extLst>
            <a:ext uri="{FF2B5EF4-FFF2-40B4-BE49-F238E27FC236}">
              <a16:creationId xmlns:a16="http://schemas.microsoft.com/office/drawing/2014/main" id="{0319B21D-5628-4737-B73E-8A5C6F95AE05}"/>
            </a:ext>
          </a:extLst>
        </xdr:cNvPr>
        <xdr:cNvSpPr txBox="1"/>
      </xdr:nvSpPr>
      <xdr:spPr>
        <a:xfrm>
          <a:off x="6350" y="6350"/>
          <a:ext cx="57150" cy="10576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X5A0T</a:t>
          </a:r>
        </a:p>
      </xdr:txBody>
    </xdr:sp>
    <xdr:clientData/>
  </xdr:twoCellAnchor>
  <xdr:twoCellAnchor>
    <xdr:from>
      <xdr:col>7</xdr:col>
      <xdr:colOff>590550</xdr:colOff>
      <xdr:row>5</xdr:row>
      <xdr:rowOff>161925</xdr:rowOff>
    </xdr:from>
    <xdr:to>
      <xdr:col>12</xdr:col>
      <xdr:colOff>400439</xdr:colOff>
      <xdr:row>14</xdr:row>
      <xdr:rowOff>59018</xdr:rowOff>
    </xdr:to>
    <xdr:sp macro="" textlink="">
      <xdr:nvSpPr>
        <xdr:cNvPr id="24" name="TextBox 23">
          <a:extLst>
            <a:ext uri="{FF2B5EF4-FFF2-40B4-BE49-F238E27FC236}">
              <a16:creationId xmlns:a16="http://schemas.microsoft.com/office/drawing/2014/main" id="{9376582D-86DF-4931-AC0C-30996CD61261}"/>
            </a:ext>
          </a:extLst>
        </xdr:cNvPr>
        <xdr:cNvSpPr txBox="1"/>
      </xdr:nvSpPr>
      <xdr:spPr>
        <a:xfrm>
          <a:off x="4857750" y="1063625"/>
          <a:ext cx="2857889" cy="1529043"/>
        </a:xfrm>
        <a:prstGeom prst="rect">
          <a:avLst/>
        </a:prstGeom>
        <a:solidFill>
          <a:schemeClr val="bg1">
            <a:lumMod val="95000"/>
          </a:schemeClr>
        </a:solidFill>
        <a:ln w="3175" cmpd="sng">
          <a:solidFill>
            <a:sysClr val="windowText" lastClr="00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Ins="720000" rtlCol="0" anchor="ctr"/>
        <a:lstStyle/>
        <a:p>
          <a:pPr algn="l"/>
          <a:r>
            <a:rPr lang="en-AU" sz="1000" b="1" baseline="0">
              <a:latin typeface="Arial" panose="020B0604020202020204" pitchFamily="34" charset="0"/>
              <a:ea typeface="CBA Beacon Sans Bold" panose="00000800000000000000" pitchFamily="50" charset="0"/>
              <a:cs typeface="Arial" panose="020B0604020202020204" pitchFamily="34" charset="0"/>
            </a:rPr>
            <a:t>Environment metrics legend</a:t>
          </a:r>
        </a:p>
        <a:p>
          <a:pPr algn="l"/>
          <a:endParaRPr lang="en-AU" sz="1000" b="1" baseline="0">
            <a:latin typeface="Arial" panose="020B0604020202020204" pitchFamily="34" charset="0"/>
            <a:ea typeface="CBA Beacon Sans" panose="00000500000000000000" pitchFamily="50" charset="0"/>
            <a:cs typeface="Arial" panose="020B0604020202020204" pitchFamily="34" charset="0"/>
          </a:endParaRPr>
        </a:p>
        <a:p>
          <a:pPr algn="l"/>
          <a:r>
            <a:rPr lang="en-AU" sz="900" b="0" u="sng">
              <a:latin typeface="Arial" panose="020B0604020202020204" pitchFamily="34" charset="0"/>
              <a:ea typeface="CBA Beacon Sans" panose="00000500000000000000" pitchFamily="50" charset="0"/>
              <a:cs typeface="Arial" panose="020B0604020202020204" pitchFamily="34" charset="0"/>
            </a:rPr>
            <a:t>L</a:t>
          </a:r>
          <a:r>
            <a:rPr lang="en-AU" sz="900" b="0" u="sng" baseline="0">
              <a:latin typeface="Arial" panose="020B0604020202020204" pitchFamily="34" charset="0"/>
              <a:ea typeface="CBA Beacon Sans" panose="00000500000000000000" pitchFamily="50" charset="0"/>
              <a:cs typeface="Arial" panose="020B0604020202020204" pitchFamily="34" charset="0"/>
            </a:rPr>
            <a:t>imited</a:t>
          </a:r>
          <a:r>
            <a:rPr lang="en-AU" sz="900" b="0" baseline="0">
              <a:latin typeface="Arial" panose="020B0604020202020204" pitchFamily="34" charset="0"/>
              <a:ea typeface="CBA Beacon Sans" panose="00000500000000000000" pitchFamily="50" charset="0"/>
              <a:cs typeface="Arial" panose="020B0604020202020204" pitchFamily="34" charset="0"/>
            </a:rPr>
            <a:t> assurance provided </a:t>
          </a:r>
        </a:p>
        <a:p>
          <a:pPr algn="l"/>
          <a:r>
            <a:rPr lang="en-AU" sz="900" b="0" baseline="0">
              <a:latin typeface="Arial" panose="020B0604020202020204" pitchFamily="34" charset="0"/>
              <a:ea typeface="CBA Beacon Sans" panose="00000500000000000000" pitchFamily="50" charset="0"/>
              <a:cs typeface="Arial" panose="020B0604020202020204" pitchFamily="34" charset="0"/>
            </a:rPr>
            <a:t>by PwC for the FY26 reporting </a:t>
          </a:r>
        </a:p>
        <a:p>
          <a:pPr algn="l"/>
          <a:r>
            <a:rPr lang="en-AU" sz="900" b="0" baseline="0">
              <a:latin typeface="Arial" panose="020B0604020202020204" pitchFamily="34" charset="0"/>
              <a:ea typeface="CBA Beacon Sans" panose="00000500000000000000" pitchFamily="50" charset="0"/>
              <a:cs typeface="Arial" panose="020B0604020202020204" pitchFamily="34" charset="0"/>
            </a:rPr>
            <a:t>period.</a:t>
          </a:r>
        </a:p>
        <a:p>
          <a:pPr algn="l"/>
          <a:endParaRPr lang="en-AU" sz="900" b="0" baseline="0">
            <a:latin typeface="Arial" panose="020B0604020202020204" pitchFamily="34" charset="0"/>
            <a:ea typeface="CBA Beacon Sans" panose="00000500000000000000" pitchFamily="50" charset="0"/>
            <a:cs typeface="Arial" panose="020B0604020202020204" pitchFamily="34" charset="0"/>
          </a:endParaRPr>
        </a:p>
        <a:p>
          <a:r>
            <a:rPr lang="en-AU" sz="900" b="0" u="sng">
              <a:solidFill>
                <a:schemeClr val="dk1"/>
              </a:solidFill>
              <a:effectLst/>
              <a:latin typeface="Arial" panose="020B0604020202020204" pitchFamily="34" charset="0"/>
              <a:ea typeface="CBA Beacon Sans" panose="00000500000000000000" pitchFamily="50" charset="0"/>
              <a:cs typeface="Arial" panose="020B0604020202020204" pitchFamily="34" charset="0"/>
            </a:rPr>
            <a:t>Reasonable</a:t>
          </a:r>
          <a:r>
            <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rPr>
            <a:t> assurance provided </a:t>
          </a:r>
          <a:endParaRPr lang="en-AU" sz="900">
            <a:effectLst/>
            <a:latin typeface="Arial" panose="020B0604020202020204" pitchFamily="34" charset="0"/>
            <a:ea typeface="CBA Beacon Sans" panose="00000500000000000000" pitchFamily="50" charset="0"/>
            <a:cs typeface="Arial" panose="020B0604020202020204" pitchFamily="34" charset="0"/>
          </a:endParaRPr>
        </a:p>
        <a:p>
          <a:r>
            <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rPr>
            <a:t>by PwC for the FY26 reporting </a:t>
          </a:r>
          <a:endParaRPr lang="en-AU" sz="900">
            <a:effectLst/>
            <a:latin typeface="Arial" panose="020B0604020202020204" pitchFamily="34" charset="0"/>
            <a:ea typeface="CBA Beacon Sans" panose="00000500000000000000" pitchFamily="50" charset="0"/>
            <a:cs typeface="Arial" panose="020B0604020202020204" pitchFamily="34" charset="0"/>
          </a:endParaRPr>
        </a:p>
        <a:p>
          <a:r>
            <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rPr>
            <a:t>period.</a:t>
          </a:r>
        </a:p>
        <a:p>
          <a:endPar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endParaRPr>
        </a:p>
        <a:p>
          <a:pPr algn="l"/>
          <a:endParaRPr lang="en-AU" sz="1000" b="1">
            <a:latin typeface="Arial" panose="020B0604020202020204" pitchFamily="34" charset="0"/>
            <a:ea typeface="CBA Beacon Sans" panose="00000500000000000000" pitchFamily="50" charset="0"/>
            <a:cs typeface="Arial" panose="020B0604020202020204" pitchFamily="34" charset="0"/>
          </a:endParaRPr>
        </a:p>
      </xdr:txBody>
    </xdr:sp>
    <xdr:clientData/>
  </xdr:twoCellAnchor>
  <xdr:oneCellAnchor>
    <xdr:from>
      <xdr:col>10</xdr:col>
      <xdr:colOff>559709</xdr:colOff>
      <xdr:row>8</xdr:row>
      <xdr:rowOff>36980</xdr:rowOff>
    </xdr:from>
    <xdr:ext cx="763954" cy="266700"/>
    <xdr:pic>
      <xdr:nvPicPr>
        <xdr:cNvPr id="25" name="Picture 24">
          <a:extLst>
            <a:ext uri="{FF2B5EF4-FFF2-40B4-BE49-F238E27FC236}">
              <a16:creationId xmlns:a16="http://schemas.microsoft.com/office/drawing/2014/main" id="{B74161E5-94A7-494D-96C5-94E7BB662FBA}"/>
            </a:ext>
          </a:extLst>
        </xdr:cNvPr>
        <xdr:cNvPicPr>
          <a:picLocks noChangeAspect="1"/>
        </xdr:cNvPicPr>
      </xdr:nvPicPr>
      <xdr:blipFill>
        <a:blip xmlns:r="http://schemas.openxmlformats.org/officeDocument/2006/relationships" r:embed="rId4"/>
        <a:stretch>
          <a:fillRect/>
        </a:stretch>
      </xdr:blipFill>
      <xdr:spPr>
        <a:xfrm>
          <a:off x="6658884" y="1484780"/>
          <a:ext cx="763954" cy="266700"/>
        </a:xfrm>
        <a:prstGeom prst="rect">
          <a:avLst/>
        </a:prstGeom>
      </xdr:spPr>
    </xdr:pic>
    <xdr:clientData/>
  </xdr:oneCellAnchor>
  <xdr:oneCellAnchor>
    <xdr:from>
      <xdr:col>10</xdr:col>
      <xdr:colOff>559708</xdr:colOff>
      <xdr:row>11</xdr:row>
      <xdr:rowOff>97973</xdr:rowOff>
    </xdr:from>
    <xdr:ext cx="758750" cy="252481"/>
    <xdr:pic>
      <xdr:nvPicPr>
        <xdr:cNvPr id="26" name="Picture 25">
          <a:extLst>
            <a:ext uri="{FF2B5EF4-FFF2-40B4-BE49-F238E27FC236}">
              <a16:creationId xmlns:a16="http://schemas.microsoft.com/office/drawing/2014/main" id="{473DF5A8-4678-4B69-99A3-D96B5DDA2808}"/>
            </a:ext>
          </a:extLst>
        </xdr:cNvPr>
        <xdr:cNvPicPr>
          <a:picLocks noChangeAspect="1"/>
        </xdr:cNvPicPr>
      </xdr:nvPicPr>
      <xdr:blipFill>
        <a:blip xmlns:r="http://schemas.openxmlformats.org/officeDocument/2006/relationships" r:embed="rId5"/>
        <a:stretch>
          <a:fillRect/>
        </a:stretch>
      </xdr:blipFill>
      <xdr:spPr>
        <a:xfrm>
          <a:off x="6658883" y="2088698"/>
          <a:ext cx="758750" cy="252481"/>
        </a:xfrm>
        <a:prstGeom prst="rect">
          <a:avLst/>
        </a:prstGeom>
      </xdr:spPr>
    </xdr:pic>
    <xdr:clientData/>
  </xdr:oneCellAnchor>
  <xdr:twoCellAnchor>
    <xdr:from>
      <xdr:col>0</xdr:col>
      <xdr:colOff>9525</xdr:colOff>
      <xdr:row>0</xdr:row>
      <xdr:rowOff>9525</xdr:rowOff>
    </xdr:from>
    <xdr:to>
      <xdr:col>0</xdr:col>
      <xdr:colOff>66675</xdr:colOff>
      <xdr:row>0</xdr:row>
      <xdr:rowOff>112117</xdr:rowOff>
    </xdr:to>
    <xdr:sp macro="" textlink="">
      <xdr:nvSpPr>
        <xdr:cNvPr id="27" name="TextBox 26">
          <a:extLst>
            <a:ext uri="{FF2B5EF4-FFF2-40B4-BE49-F238E27FC236}">
              <a16:creationId xmlns:a16="http://schemas.microsoft.com/office/drawing/2014/main" id="{C71886BF-906E-40F8-BB45-E0BE8AB463C0}"/>
            </a:ext>
          </a:extLst>
        </xdr:cNvPr>
        <xdr:cNvSpPr txBox="1"/>
      </xdr:nvSpPr>
      <xdr:spPr>
        <a:xfrm>
          <a:off x="6350" y="6350"/>
          <a:ext cx="57150" cy="10576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85725</xdr:colOff>
      <xdr:row>1</xdr:row>
      <xdr:rowOff>95250</xdr:rowOff>
    </xdr:from>
    <xdr:ext cx="420625" cy="401575"/>
    <xdr:pic>
      <xdr:nvPicPr>
        <xdr:cNvPr id="2" name="Picture 1">
          <a:extLst>
            <a:ext uri="{FF2B5EF4-FFF2-40B4-BE49-F238E27FC236}">
              <a16:creationId xmlns:a16="http://schemas.microsoft.com/office/drawing/2014/main" id="{86880918-36BA-4F30-A2CD-32438CA421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276225"/>
          <a:ext cx="420625" cy="401575"/>
        </a:xfrm>
        <a:prstGeom prst="rect">
          <a:avLst/>
        </a:prstGeom>
      </xdr:spPr>
    </xdr:pic>
    <xdr:clientData/>
  </xdr:oneCellAnchor>
  <xdr:oneCellAnchor>
    <xdr:from>
      <xdr:col>5</xdr:col>
      <xdr:colOff>437419</xdr:colOff>
      <xdr:row>0</xdr:row>
      <xdr:rowOff>28575</xdr:rowOff>
    </xdr:from>
    <xdr:ext cx="2207357" cy="499163"/>
    <xdr:pic>
      <xdr:nvPicPr>
        <xdr:cNvPr id="3" name="Picture 2">
          <a:hlinkClick xmlns:r="http://schemas.openxmlformats.org/officeDocument/2006/relationships" r:id="rId2"/>
          <a:extLst>
            <a:ext uri="{FF2B5EF4-FFF2-40B4-BE49-F238E27FC236}">
              <a16:creationId xmlns:a16="http://schemas.microsoft.com/office/drawing/2014/main" id="{21057802-64FA-4B2B-962B-2E3DD3F74E0D}"/>
            </a:ext>
          </a:extLst>
        </xdr:cNvPr>
        <xdr:cNvPicPr>
          <a:picLocks noChangeAspect="1"/>
        </xdr:cNvPicPr>
      </xdr:nvPicPr>
      <xdr:blipFill>
        <a:blip xmlns:r="http://schemas.openxmlformats.org/officeDocument/2006/relationships" r:embed="rId3"/>
        <a:stretch>
          <a:fillRect/>
        </a:stretch>
      </xdr:blipFill>
      <xdr:spPr>
        <a:xfrm>
          <a:off x="3485419" y="25400"/>
          <a:ext cx="2207357" cy="499163"/>
        </a:xfrm>
        <a:prstGeom prst="rect">
          <a:avLst/>
        </a:prstGeom>
      </xdr:spPr>
    </xdr:pic>
    <xdr:clientData/>
  </xdr:one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1BA90774-EB69-4CA6-A54A-3F46C45C46CD}"/>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 name="TextBox 4">
          <a:extLst>
            <a:ext uri="{FF2B5EF4-FFF2-40B4-BE49-F238E27FC236}">
              <a16:creationId xmlns:a16="http://schemas.microsoft.com/office/drawing/2014/main" id="{4B2F81A7-9F9C-425B-AEF0-B3FA156C0A9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03009BF4-C737-4BB0-874F-CF0F58EBD4D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 name="TextBox 6">
          <a:extLst>
            <a:ext uri="{FF2B5EF4-FFF2-40B4-BE49-F238E27FC236}">
              <a16:creationId xmlns:a16="http://schemas.microsoft.com/office/drawing/2014/main" id="{7C16196A-A148-4D9C-87E4-0DA27A97E7D4}"/>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 name="TextBox 7">
          <a:extLst>
            <a:ext uri="{FF2B5EF4-FFF2-40B4-BE49-F238E27FC236}">
              <a16:creationId xmlns:a16="http://schemas.microsoft.com/office/drawing/2014/main" id="{2A50186D-723C-4B8B-8390-824EF64C2D6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 name="TextBox 8">
          <a:extLst>
            <a:ext uri="{FF2B5EF4-FFF2-40B4-BE49-F238E27FC236}">
              <a16:creationId xmlns:a16="http://schemas.microsoft.com/office/drawing/2014/main" id="{2C405F07-C275-4969-B485-9708B08E952D}"/>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 name="TextBox 9">
          <a:extLst>
            <a:ext uri="{FF2B5EF4-FFF2-40B4-BE49-F238E27FC236}">
              <a16:creationId xmlns:a16="http://schemas.microsoft.com/office/drawing/2014/main" id="{1778B19A-FEB2-41D7-B6DA-ED906682D6AF}"/>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 name="TextBox 10">
          <a:extLst>
            <a:ext uri="{FF2B5EF4-FFF2-40B4-BE49-F238E27FC236}">
              <a16:creationId xmlns:a16="http://schemas.microsoft.com/office/drawing/2014/main" id="{7F0200C8-3B22-44FD-8D00-31B8C0E6265C}"/>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 name="TextBox 11">
          <a:extLst>
            <a:ext uri="{FF2B5EF4-FFF2-40B4-BE49-F238E27FC236}">
              <a16:creationId xmlns:a16="http://schemas.microsoft.com/office/drawing/2014/main" id="{EF34661F-7A96-4191-9E55-E20C01BA4D7E}"/>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3" name="TextBox 12">
          <a:extLst>
            <a:ext uri="{FF2B5EF4-FFF2-40B4-BE49-F238E27FC236}">
              <a16:creationId xmlns:a16="http://schemas.microsoft.com/office/drawing/2014/main" id="{C04648EC-42E2-49E9-B3B0-E3DD668BE6CB}"/>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 name="TextBox 13">
          <a:extLst>
            <a:ext uri="{FF2B5EF4-FFF2-40B4-BE49-F238E27FC236}">
              <a16:creationId xmlns:a16="http://schemas.microsoft.com/office/drawing/2014/main" id="{06202532-BA99-4E7D-861F-D9C0F418D9FB}"/>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 name="TextBox 14">
          <a:extLst>
            <a:ext uri="{FF2B5EF4-FFF2-40B4-BE49-F238E27FC236}">
              <a16:creationId xmlns:a16="http://schemas.microsoft.com/office/drawing/2014/main" id="{62B3A831-A1FE-4A73-AFFB-5599A753632A}"/>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6" name="TextBox 15">
          <a:extLst>
            <a:ext uri="{FF2B5EF4-FFF2-40B4-BE49-F238E27FC236}">
              <a16:creationId xmlns:a16="http://schemas.microsoft.com/office/drawing/2014/main" id="{FAD7FA43-9AC3-4EF6-ACF0-67D4C80BB5D7}"/>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7" name="TextBox 16">
          <a:extLst>
            <a:ext uri="{FF2B5EF4-FFF2-40B4-BE49-F238E27FC236}">
              <a16:creationId xmlns:a16="http://schemas.microsoft.com/office/drawing/2014/main" id="{CDE2DC7C-4611-467A-ADFA-6BDBF02BE59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8" name="TextBox 17">
          <a:extLst>
            <a:ext uri="{FF2B5EF4-FFF2-40B4-BE49-F238E27FC236}">
              <a16:creationId xmlns:a16="http://schemas.microsoft.com/office/drawing/2014/main" id="{2E93003F-0181-4689-873A-300B9E4963B6}"/>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9" name="TextBox 18">
          <a:extLst>
            <a:ext uri="{FF2B5EF4-FFF2-40B4-BE49-F238E27FC236}">
              <a16:creationId xmlns:a16="http://schemas.microsoft.com/office/drawing/2014/main" id="{FBDB07EA-A261-49C0-9ED3-2B540292E629}"/>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0" name="TextBox 19">
          <a:extLst>
            <a:ext uri="{FF2B5EF4-FFF2-40B4-BE49-F238E27FC236}">
              <a16:creationId xmlns:a16="http://schemas.microsoft.com/office/drawing/2014/main" id="{B8450A44-9EC4-4F6B-8178-4C4918884DD6}"/>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21" name="TextBox 20">
          <a:extLst>
            <a:ext uri="{FF2B5EF4-FFF2-40B4-BE49-F238E27FC236}">
              <a16:creationId xmlns:a16="http://schemas.microsoft.com/office/drawing/2014/main" id="{3CEB40B4-1C22-4F60-948A-6A83E8BF59EE}"/>
            </a:ext>
          </a:extLst>
        </xdr:cNvPr>
        <xdr:cNvSpPr txBox="1"/>
      </xdr:nvSpPr>
      <xdr:spPr>
        <a:xfrm>
          <a:off x="6350" y="6350"/>
          <a:ext cx="57150" cy="10576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X6A0T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22" name="TextBox 21">
          <a:extLst>
            <a:ext uri="{FF2B5EF4-FFF2-40B4-BE49-F238E27FC236}">
              <a16:creationId xmlns:a16="http://schemas.microsoft.com/office/drawing/2014/main" id="{EA5E4D66-1E96-4E9E-8E4D-1CBB6134AD2A}"/>
            </a:ext>
          </a:extLst>
        </xdr:cNvPr>
        <xdr:cNvSpPr txBox="1"/>
      </xdr:nvSpPr>
      <xdr:spPr>
        <a:xfrm>
          <a:off x="6350" y="6350"/>
          <a:ext cx="57150" cy="10576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X6A0T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23" name="TextBox 22">
          <a:extLst>
            <a:ext uri="{FF2B5EF4-FFF2-40B4-BE49-F238E27FC236}">
              <a16:creationId xmlns:a16="http://schemas.microsoft.com/office/drawing/2014/main" id="{9DC3EFFC-9877-4161-9295-7BFA3D32B080}"/>
            </a:ext>
          </a:extLst>
        </xdr:cNvPr>
        <xdr:cNvSpPr txBox="1"/>
      </xdr:nvSpPr>
      <xdr:spPr>
        <a:xfrm>
          <a:off x="6350" y="6350"/>
          <a:ext cx="57150" cy="10576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X6A0T</a:t>
          </a:r>
        </a:p>
      </xdr:txBody>
    </xdr:sp>
    <xdr:clientData/>
  </xdr:twoCellAnchor>
  <xdr:twoCellAnchor>
    <xdr:from>
      <xdr:col>7</xdr:col>
      <xdr:colOff>739775</xdr:colOff>
      <xdr:row>7</xdr:row>
      <xdr:rowOff>25400</xdr:rowOff>
    </xdr:from>
    <xdr:to>
      <xdr:col>12</xdr:col>
      <xdr:colOff>552839</xdr:colOff>
      <xdr:row>15</xdr:row>
      <xdr:rowOff>122518</xdr:rowOff>
    </xdr:to>
    <xdr:sp macro="" textlink="">
      <xdr:nvSpPr>
        <xdr:cNvPr id="24" name="TextBox 23">
          <a:extLst>
            <a:ext uri="{FF2B5EF4-FFF2-40B4-BE49-F238E27FC236}">
              <a16:creationId xmlns:a16="http://schemas.microsoft.com/office/drawing/2014/main" id="{61A01F20-9781-458E-B97A-DAAE2C50BD1B}"/>
            </a:ext>
          </a:extLst>
        </xdr:cNvPr>
        <xdr:cNvSpPr txBox="1"/>
      </xdr:nvSpPr>
      <xdr:spPr>
        <a:xfrm>
          <a:off x="4873625" y="1295400"/>
          <a:ext cx="2994414" cy="1544918"/>
        </a:xfrm>
        <a:prstGeom prst="rect">
          <a:avLst/>
        </a:prstGeom>
        <a:solidFill>
          <a:schemeClr val="bg1">
            <a:lumMod val="95000"/>
          </a:schemeClr>
        </a:solidFill>
        <a:ln w="3175" cmpd="sng">
          <a:solidFill>
            <a:sysClr val="windowText" lastClr="00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Ins="720000" rtlCol="0" anchor="ctr"/>
        <a:lstStyle/>
        <a:p>
          <a:pPr algn="l"/>
          <a:r>
            <a:rPr lang="en-AU" sz="1000" b="1" baseline="0">
              <a:latin typeface="Arial" panose="020B0604020202020204" pitchFamily="34" charset="0"/>
              <a:ea typeface="CBA Beacon Sans Bold" panose="00000800000000000000" pitchFamily="50" charset="0"/>
              <a:cs typeface="Arial" panose="020B0604020202020204" pitchFamily="34" charset="0"/>
            </a:rPr>
            <a:t>Environment metrics legend</a:t>
          </a:r>
        </a:p>
        <a:p>
          <a:pPr algn="l"/>
          <a:endParaRPr lang="en-AU" sz="1000" b="1" baseline="0">
            <a:latin typeface="Arial" panose="020B0604020202020204" pitchFamily="34" charset="0"/>
            <a:ea typeface="CBA Beacon Sans" panose="00000500000000000000" pitchFamily="50" charset="0"/>
            <a:cs typeface="Arial" panose="020B0604020202020204" pitchFamily="34" charset="0"/>
          </a:endParaRPr>
        </a:p>
        <a:p>
          <a:pPr algn="l"/>
          <a:r>
            <a:rPr lang="en-AU" sz="900" b="0" u="sng">
              <a:latin typeface="Arial" panose="020B0604020202020204" pitchFamily="34" charset="0"/>
              <a:ea typeface="CBA Beacon Sans" panose="00000500000000000000" pitchFamily="50" charset="0"/>
              <a:cs typeface="Arial" panose="020B0604020202020204" pitchFamily="34" charset="0"/>
            </a:rPr>
            <a:t>L</a:t>
          </a:r>
          <a:r>
            <a:rPr lang="en-AU" sz="900" b="0" u="sng" baseline="0">
              <a:latin typeface="Arial" panose="020B0604020202020204" pitchFamily="34" charset="0"/>
              <a:ea typeface="CBA Beacon Sans" panose="00000500000000000000" pitchFamily="50" charset="0"/>
              <a:cs typeface="Arial" panose="020B0604020202020204" pitchFamily="34" charset="0"/>
            </a:rPr>
            <a:t>imited</a:t>
          </a:r>
          <a:r>
            <a:rPr lang="en-AU" sz="900" b="0" baseline="0">
              <a:latin typeface="Arial" panose="020B0604020202020204" pitchFamily="34" charset="0"/>
              <a:ea typeface="CBA Beacon Sans" panose="00000500000000000000" pitchFamily="50" charset="0"/>
              <a:cs typeface="Arial" panose="020B0604020202020204" pitchFamily="34" charset="0"/>
            </a:rPr>
            <a:t> assurance provided </a:t>
          </a:r>
        </a:p>
        <a:p>
          <a:pPr algn="l"/>
          <a:r>
            <a:rPr lang="en-AU" sz="900" b="0" baseline="0">
              <a:latin typeface="Arial" panose="020B0604020202020204" pitchFamily="34" charset="0"/>
              <a:ea typeface="CBA Beacon Sans" panose="00000500000000000000" pitchFamily="50" charset="0"/>
              <a:cs typeface="Arial" panose="020B0604020202020204" pitchFamily="34" charset="0"/>
            </a:rPr>
            <a:t>by PwC for the FY26 reporting </a:t>
          </a:r>
        </a:p>
        <a:p>
          <a:pPr algn="l"/>
          <a:r>
            <a:rPr lang="en-AU" sz="900" b="0" baseline="0">
              <a:latin typeface="Arial" panose="020B0604020202020204" pitchFamily="34" charset="0"/>
              <a:ea typeface="CBA Beacon Sans" panose="00000500000000000000" pitchFamily="50" charset="0"/>
              <a:cs typeface="Arial" panose="020B0604020202020204" pitchFamily="34" charset="0"/>
            </a:rPr>
            <a:t>period.</a:t>
          </a:r>
        </a:p>
        <a:p>
          <a:pPr algn="l"/>
          <a:endParaRPr lang="en-AU" sz="900" b="0" baseline="0">
            <a:latin typeface="Arial" panose="020B0604020202020204" pitchFamily="34" charset="0"/>
            <a:ea typeface="CBA Beacon Sans" panose="00000500000000000000" pitchFamily="50" charset="0"/>
            <a:cs typeface="Arial" panose="020B0604020202020204" pitchFamily="34" charset="0"/>
          </a:endParaRPr>
        </a:p>
        <a:p>
          <a:r>
            <a:rPr lang="en-AU" sz="900" b="0" u="sng">
              <a:solidFill>
                <a:schemeClr val="dk1"/>
              </a:solidFill>
              <a:effectLst/>
              <a:latin typeface="Arial" panose="020B0604020202020204" pitchFamily="34" charset="0"/>
              <a:ea typeface="CBA Beacon Sans" panose="00000500000000000000" pitchFamily="50" charset="0"/>
              <a:cs typeface="Arial" panose="020B0604020202020204" pitchFamily="34" charset="0"/>
            </a:rPr>
            <a:t>Reasonable</a:t>
          </a:r>
          <a:r>
            <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rPr>
            <a:t> assurance provided </a:t>
          </a:r>
          <a:endParaRPr lang="en-AU" sz="900">
            <a:effectLst/>
            <a:latin typeface="Arial" panose="020B0604020202020204" pitchFamily="34" charset="0"/>
            <a:ea typeface="CBA Beacon Sans" panose="00000500000000000000" pitchFamily="50" charset="0"/>
            <a:cs typeface="Arial" panose="020B0604020202020204" pitchFamily="34" charset="0"/>
          </a:endParaRPr>
        </a:p>
        <a:p>
          <a:r>
            <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rPr>
            <a:t>by PwC for the FY26 reporting </a:t>
          </a:r>
          <a:endParaRPr lang="en-AU" sz="900">
            <a:effectLst/>
            <a:latin typeface="Arial" panose="020B0604020202020204" pitchFamily="34" charset="0"/>
            <a:ea typeface="CBA Beacon Sans" panose="00000500000000000000" pitchFamily="50" charset="0"/>
            <a:cs typeface="Arial" panose="020B0604020202020204" pitchFamily="34" charset="0"/>
          </a:endParaRPr>
        </a:p>
        <a:p>
          <a:r>
            <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rPr>
            <a:t>period.</a:t>
          </a:r>
        </a:p>
        <a:p>
          <a:endPar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endParaRPr>
        </a:p>
        <a:p>
          <a:pPr algn="l"/>
          <a:endParaRPr lang="en-AU" sz="1000" b="1">
            <a:latin typeface="Arial" panose="020B0604020202020204" pitchFamily="34" charset="0"/>
            <a:ea typeface="CBA Beacon Sans" panose="00000500000000000000" pitchFamily="50" charset="0"/>
            <a:cs typeface="Arial" panose="020B0604020202020204" pitchFamily="34" charset="0"/>
          </a:endParaRPr>
        </a:p>
      </xdr:txBody>
    </xdr:sp>
    <xdr:clientData/>
  </xdr:twoCellAnchor>
  <xdr:oneCellAnchor>
    <xdr:from>
      <xdr:col>11</xdr:col>
      <xdr:colOff>102509</xdr:colOff>
      <xdr:row>9</xdr:row>
      <xdr:rowOff>87780</xdr:rowOff>
    </xdr:from>
    <xdr:ext cx="760779" cy="269875"/>
    <xdr:pic>
      <xdr:nvPicPr>
        <xdr:cNvPr id="25" name="Picture 24">
          <a:extLst>
            <a:ext uri="{FF2B5EF4-FFF2-40B4-BE49-F238E27FC236}">
              <a16:creationId xmlns:a16="http://schemas.microsoft.com/office/drawing/2014/main" id="{119BF036-7D0D-48BF-A065-9D1E813BA897}"/>
            </a:ext>
          </a:extLst>
        </xdr:cNvPr>
        <xdr:cNvPicPr>
          <a:picLocks noChangeAspect="1"/>
        </xdr:cNvPicPr>
      </xdr:nvPicPr>
      <xdr:blipFill>
        <a:blip xmlns:r="http://schemas.openxmlformats.org/officeDocument/2006/relationships" r:embed="rId4"/>
        <a:stretch>
          <a:fillRect/>
        </a:stretch>
      </xdr:blipFill>
      <xdr:spPr>
        <a:xfrm>
          <a:off x="6811284" y="1713380"/>
          <a:ext cx="760779" cy="269875"/>
        </a:xfrm>
        <a:prstGeom prst="rect">
          <a:avLst/>
        </a:prstGeom>
      </xdr:spPr>
    </xdr:pic>
    <xdr:clientData/>
  </xdr:oneCellAnchor>
  <xdr:oneCellAnchor>
    <xdr:from>
      <xdr:col>11</xdr:col>
      <xdr:colOff>102508</xdr:colOff>
      <xdr:row>12</xdr:row>
      <xdr:rowOff>164648</xdr:rowOff>
    </xdr:from>
    <xdr:ext cx="761925" cy="246131"/>
    <xdr:pic>
      <xdr:nvPicPr>
        <xdr:cNvPr id="26" name="Picture 25">
          <a:extLst>
            <a:ext uri="{FF2B5EF4-FFF2-40B4-BE49-F238E27FC236}">
              <a16:creationId xmlns:a16="http://schemas.microsoft.com/office/drawing/2014/main" id="{49B2A238-2C30-405A-B08A-CDB34BD71D7E}"/>
            </a:ext>
          </a:extLst>
        </xdr:cNvPr>
        <xdr:cNvPicPr>
          <a:picLocks noChangeAspect="1"/>
        </xdr:cNvPicPr>
      </xdr:nvPicPr>
      <xdr:blipFill>
        <a:blip xmlns:r="http://schemas.openxmlformats.org/officeDocument/2006/relationships" r:embed="rId5"/>
        <a:stretch>
          <a:fillRect/>
        </a:stretch>
      </xdr:blipFill>
      <xdr:spPr>
        <a:xfrm>
          <a:off x="6811283" y="2333173"/>
          <a:ext cx="761925" cy="246131"/>
        </a:xfrm>
        <a:prstGeom prst="rect">
          <a:avLst/>
        </a:prstGeom>
      </xdr:spPr>
    </xdr:pic>
    <xdr:clientData/>
  </xdr:oneCellAnchor>
  <xdr:twoCellAnchor>
    <xdr:from>
      <xdr:col>0</xdr:col>
      <xdr:colOff>9525</xdr:colOff>
      <xdr:row>0</xdr:row>
      <xdr:rowOff>9525</xdr:rowOff>
    </xdr:from>
    <xdr:to>
      <xdr:col>0</xdr:col>
      <xdr:colOff>66675</xdr:colOff>
      <xdr:row>0</xdr:row>
      <xdr:rowOff>112117</xdr:rowOff>
    </xdr:to>
    <xdr:sp macro="" textlink="">
      <xdr:nvSpPr>
        <xdr:cNvPr id="27" name="TextBox 26">
          <a:extLst>
            <a:ext uri="{FF2B5EF4-FFF2-40B4-BE49-F238E27FC236}">
              <a16:creationId xmlns:a16="http://schemas.microsoft.com/office/drawing/2014/main" id="{2F5F624A-67ED-4704-96D0-92EF69AC6411}"/>
            </a:ext>
          </a:extLst>
        </xdr:cNvPr>
        <xdr:cNvSpPr txBox="1"/>
      </xdr:nvSpPr>
      <xdr:spPr>
        <a:xfrm>
          <a:off x="6350" y="6350"/>
          <a:ext cx="57150" cy="10576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X5A0T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44823</xdr:colOff>
      <xdr:row>5</xdr:row>
      <xdr:rowOff>22413</xdr:rowOff>
    </xdr:from>
    <xdr:to>
      <xdr:col>0</xdr:col>
      <xdr:colOff>3184113</xdr:colOff>
      <xdr:row>16</xdr:row>
      <xdr:rowOff>39782</xdr:rowOff>
    </xdr:to>
    <xdr:sp macro="" textlink="">
      <xdr:nvSpPr>
        <xdr:cNvPr id="74" name="TextBox 73">
          <a:extLst>
            <a:ext uri="{FF2B5EF4-FFF2-40B4-BE49-F238E27FC236}">
              <a16:creationId xmlns:a16="http://schemas.microsoft.com/office/drawing/2014/main" id="{992186BA-582A-4EEC-B21D-F78F9213B543}"/>
            </a:ext>
          </a:extLst>
        </xdr:cNvPr>
        <xdr:cNvSpPr txBox="1"/>
      </xdr:nvSpPr>
      <xdr:spPr>
        <a:xfrm>
          <a:off x="44823" y="974913"/>
          <a:ext cx="3139290" cy="2124075"/>
        </a:xfrm>
        <a:prstGeom prst="rect">
          <a:avLst/>
        </a:prstGeom>
        <a:solidFill>
          <a:schemeClr val="bg1">
            <a:lumMod val="95000"/>
          </a:schemeClr>
        </a:solidFill>
        <a:ln w="3175" cmpd="sng">
          <a:solidFill>
            <a:sysClr val="windowText" lastClr="00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Ins="720000" rtlCol="0" anchor="ctr"/>
        <a:lstStyle/>
        <a:p>
          <a:pPr algn="l"/>
          <a:r>
            <a:rPr lang="en-AU" sz="1000" b="1" baseline="0">
              <a:latin typeface="Arial" panose="020B0604020202020204" pitchFamily="34" charset="0"/>
              <a:ea typeface="CBA Beacon Sans Bold" panose="00000800000000000000" pitchFamily="50" charset="0"/>
              <a:cs typeface="Arial" panose="020B0604020202020204" pitchFamily="34" charset="0"/>
            </a:rPr>
            <a:t>Environment metrics legend</a:t>
          </a:r>
        </a:p>
        <a:p>
          <a:pPr algn="l"/>
          <a:endParaRPr lang="en-AU" sz="1000" b="1" baseline="0">
            <a:latin typeface="Arial" panose="020B0604020202020204" pitchFamily="34" charset="0"/>
            <a:ea typeface="CBA Beacon Sans" panose="00000500000000000000" pitchFamily="50" charset="0"/>
            <a:cs typeface="Arial" panose="020B0604020202020204" pitchFamily="34" charset="0"/>
          </a:endParaRPr>
        </a:p>
        <a:p>
          <a:pPr algn="l"/>
          <a:r>
            <a:rPr lang="en-AU" sz="900" b="0" u="sng">
              <a:latin typeface="Arial" panose="020B0604020202020204" pitchFamily="34" charset="0"/>
              <a:ea typeface="CBA Beacon Sans" panose="00000500000000000000" pitchFamily="50" charset="0"/>
              <a:cs typeface="Arial" panose="020B0604020202020204" pitchFamily="34" charset="0"/>
            </a:rPr>
            <a:t>L</a:t>
          </a:r>
          <a:r>
            <a:rPr lang="en-AU" sz="900" b="0" u="sng" baseline="0">
              <a:latin typeface="Arial" panose="020B0604020202020204" pitchFamily="34" charset="0"/>
              <a:ea typeface="CBA Beacon Sans" panose="00000500000000000000" pitchFamily="50" charset="0"/>
              <a:cs typeface="Arial" panose="020B0604020202020204" pitchFamily="34" charset="0"/>
            </a:rPr>
            <a:t>imited</a:t>
          </a:r>
          <a:r>
            <a:rPr lang="en-AU" sz="900" b="0" baseline="0">
              <a:latin typeface="Arial" panose="020B0604020202020204" pitchFamily="34" charset="0"/>
              <a:ea typeface="CBA Beacon Sans" panose="00000500000000000000" pitchFamily="50" charset="0"/>
              <a:cs typeface="Arial" panose="020B0604020202020204" pitchFamily="34" charset="0"/>
            </a:rPr>
            <a:t> assurance provided </a:t>
          </a:r>
        </a:p>
        <a:p>
          <a:pPr algn="l"/>
          <a:r>
            <a:rPr lang="en-AU" sz="900" b="0" baseline="0">
              <a:latin typeface="Arial" panose="020B0604020202020204" pitchFamily="34" charset="0"/>
              <a:ea typeface="CBA Beacon Sans" panose="00000500000000000000" pitchFamily="50" charset="0"/>
              <a:cs typeface="Arial" panose="020B0604020202020204" pitchFamily="34" charset="0"/>
            </a:rPr>
            <a:t>by PwC for the FY26 reporting </a:t>
          </a:r>
        </a:p>
        <a:p>
          <a:pPr algn="l"/>
          <a:r>
            <a:rPr lang="en-AU" sz="900" b="0" baseline="0">
              <a:latin typeface="Arial" panose="020B0604020202020204" pitchFamily="34" charset="0"/>
              <a:ea typeface="CBA Beacon Sans" panose="00000500000000000000" pitchFamily="50" charset="0"/>
              <a:cs typeface="Arial" panose="020B0604020202020204" pitchFamily="34" charset="0"/>
            </a:rPr>
            <a:t>period.</a:t>
          </a:r>
        </a:p>
        <a:p>
          <a:pPr algn="l"/>
          <a:endParaRPr lang="en-AU" sz="900" b="0" baseline="0">
            <a:latin typeface="Arial" panose="020B0604020202020204" pitchFamily="34" charset="0"/>
            <a:ea typeface="CBA Beacon Sans" panose="00000500000000000000" pitchFamily="50" charset="0"/>
            <a:cs typeface="Arial" panose="020B0604020202020204" pitchFamily="34" charset="0"/>
          </a:endParaRPr>
        </a:p>
        <a:p>
          <a:r>
            <a:rPr lang="en-AU" sz="900" b="0" u="sng">
              <a:solidFill>
                <a:schemeClr val="dk1"/>
              </a:solidFill>
              <a:effectLst/>
              <a:latin typeface="Arial" panose="020B0604020202020204" pitchFamily="34" charset="0"/>
              <a:ea typeface="CBA Beacon Sans" panose="00000500000000000000" pitchFamily="50" charset="0"/>
              <a:cs typeface="Arial" panose="020B0604020202020204" pitchFamily="34" charset="0"/>
            </a:rPr>
            <a:t>Reasonable</a:t>
          </a:r>
          <a:r>
            <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rPr>
            <a:t> assurance provided </a:t>
          </a:r>
          <a:endParaRPr lang="en-AU" sz="900">
            <a:effectLst/>
            <a:latin typeface="Arial" panose="020B0604020202020204" pitchFamily="34" charset="0"/>
            <a:ea typeface="CBA Beacon Sans" panose="00000500000000000000" pitchFamily="50" charset="0"/>
            <a:cs typeface="Arial" panose="020B0604020202020204" pitchFamily="34" charset="0"/>
          </a:endParaRPr>
        </a:p>
        <a:p>
          <a:r>
            <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rPr>
            <a:t>by PwC for the FY26 reporting </a:t>
          </a:r>
          <a:endParaRPr lang="en-AU" sz="900">
            <a:effectLst/>
            <a:latin typeface="Arial" panose="020B0604020202020204" pitchFamily="34" charset="0"/>
            <a:ea typeface="CBA Beacon Sans" panose="00000500000000000000" pitchFamily="50" charset="0"/>
            <a:cs typeface="Arial" panose="020B0604020202020204" pitchFamily="34" charset="0"/>
          </a:endParaRPr>
        </a:p>
        <a:p>
          <a:r>
            <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rPr>
            <a:t>period.</a:t>
          </a:r>
        </a:p>
        <a:p>
          <a:endPar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endParaRPr>
        </a:p>
        <a:p>
          <a:r>
            <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rPr>
            <a:t>Grey indicates not applicable </a:t>
          </a:r>
        </a:p>
        <a:p>
          <a:r>
            <a:rPr lang="en-AU" sz="900" b="0" baseline="0">
              <a:solidFill>
                <a:schemeClr val="dk1"/>
              </a:solidFill>
              <a:effectLst/>
              <a:latin typeface="Arial" panose="020B0604020202020204" pitchFamily="34" charset="0"/>
              <a:ea typeface="CBA Beacon Sans" panose="00000500000000000000" pitchFamily="50" charset="0"/>
              <a:cs typeface="Arial" panose="020B0604020202020204" pitchFamily="34" charset="0"/>
            </a:rPr>
            <a:t>or not measured</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198F7AFC-333C-402E-80DD-78D881EBE728}"/>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E0AAF380-5BDD-4711-BE1C-556D51480EB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AE368694-EDC1-4CAD-B662-0E274B139DFE}"/>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 name="TextBox 4">
          <a:extLst>
            <a:ext uri="{FF2B5EF4-FFF2-40B4-BE49-F238E27FC236}">
              <a16:creationId xmlns:a16="http://schemas.microsoft.com/office/drawing/2014/main" id="{1FF35368-3887-4011-8B0E-AA73681F023A}"/>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22C01976-2419-4D14-B8A1-A15E27457A7D}"/>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7" name="TextBox 6">
          <a:extLst>
            <a:ext uri="{FF2B5EF4-FFF2-40B4-BE49-F238E27FC236}">
              <a16:creationId xmlns:a16="http://schemas.microsoft.com/office/drawing/2014/main" id="{9F692800-9F7D-4F64-A942-F46556446A5A}"/>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 name="TextBox 7">
          <a:extLst>
            <a:ext uri="{FF2B5EF4-FFF2-40B4-BE49-F238E27FC236}">
              <a16:creationId xmlns:a16="http://schemas.microsoft.com/office/drawing/2014/main" id="{E032D4D4-8611-4BFE-82A7-66807B88B05A}"/>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9" name="TextBox 8">
          <a:extLst>
            <a:ext uri="{FF2B5EF4-FFF2-40B4-BE49-F238E27FC236}">
              <a16:creationId xmlns:a16="http://schemas.microsoft.com/office/drawing/2014/main" id="{146A20A6-D012-4D6D-9A4A-13D154C91AEC}"/>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0" name="TextBox 9">
          <a:extLst>
            <a:ext uri="{FF2B5EF4-FFF2-40B4-BE49-F238E27FC236}">
              <a16:creationId xmlns:a16="http://schemas.microsoft.com/office/drawing/2014/main" id="{2830248D-23C5-4859-ABB3-3C3C00420D6B}"/>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1" name="TextBox 10">
          <a:extLst>
            <a:ext uri="{FF2B5EF4-FFF2-40B4-BE49-F238E27FC236}">
              <a16:creationId xmlns:a16="http://schemas.microsoft.com/office/drawing/2014/main" id="{71D77214-595A-471C-9EA8-45CB16B5377B}"/>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2" name="TextBox 11">
          <a:extLst>
            <a:ext uri="{FF2B5EF4-FFF2-40B4-BE49-F238E27FC236}">
              <a16:creationId xmlns:a16="http://schemas.microsoft.com/office/drawing/2014/main" id="{FD51F673-A033-4918-89FA-30500114AF44}"/>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66675</xdr:rowOff>
    </xdr:to>
    <xdr:sp macro="" textlink="">
      <xdr:nvSpPr>
        <xdr:cNvPr id="13" name="TextBox 3">
          <a:extLst>
            <a:ext uri="{FF2B5EF4-FFF2-40B4-BE49-F238E27FC236}">
              <a16:creationId xmlns:a16="http://schemas.microsoft.com/office/drawing/2014/main" id="{6543AF68-251E-40E1-9E8F-3D71825F59A2}"/>
            </a:ext>
          </a:extLst>
        </xdr:cNvPr>
        <xdr:cNvSpPr txBox="1"/>
      </xdr:nvSpPr>
      <xdr:spPr>
        <a:xfrm>
          <a:off x="6350" y="6350"/>
          <a:ext cx="57150" cy="5715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lang="en-AU" sz="1100"/>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4" name="TextBox 13">
          <a:extLst>
            <a:ext uri="{FF2B5EF4-FFF2-40B4-BE49-F238E27FC236}">
              <a16:creationId xmlns:a16="http://schemas.microsoft.com/office/drawing/2014/main" id="{3E908694-D8DA-48C2-A8AE-162543D9089B}"/>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5" name="TextBox 14">
          <a:extLst>
            <a:ext uri="{FF2B5EF4-FFF2-40B4-BE49-F238E27FC236}">
              <a16:creationId xmlns:a16="http://schemas.microsoft.com/office/drawing/2014/main" id="{4CA99BB0-79F6-4BAA-A27D-5BD3AA463579}"/>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6" name="TextBox 15">
          <a:extLst>
            <a:ext uri="{FF2B5EF4-FFF2-40B4-BE49-F238E27FC236}">
              <a16:creationId xmlns:a16="http://schemas.microsoft.com/office/drawing/2014/main" id="{005DD269-0862-4C78-95DE-9420CB81B10D}"/>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7" name="TextBox 16">
          <a:extLst>
            <a:ext uri="{FF2B5EF4-FFF2-40B4-BE49-F238E27FC236}">
              <a16:creationId xmlns:a16="http://schemas.microsoft.com/office/drawing/2014/main" id="{CA764CEF-E321-4E0E-BE8E-318DF618B1F4}"/>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8" name="TextBox 17">
          <a:extLst>
            <a:ext uri="{FF2B5EF4-FFF2-40B4-BE49-F238E27FC236}">
              <a16:creationId xmlns:a16="http://schemas.microsoft.com/office/drawing/2014/main" id="{2FB21504-EDEE-4F61-B8C7-4EEA140D858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19" name="TextBox 18">
          <a:extLst>
            <a:ext uri="{FF2B5EF4-FFF2-40B4-BE49-F238E27FC236}">
              <a16:creationId xmlns:a16="http://schemas.microsoft.com/office/drawing/2014/main" id="{EC5432F3-990A-4FE3-84C4-3D5A063D6FF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0" name="TextBox 19">
          <a:extLst>
            <a:ext uri="{FF2B5EF4-FFF2-40B4-BE49-F238E27FC236}">
              <a16:creationId xmlns:a16="http://schemas.microsoft.com/office/drawing/2014/main" id="{128F9368-0AEA-4547-BE3C-797CBD289004}"/>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editAs="oneCell">
    <xdr:from>
      <xdr:col>0</xdr:col>
      <xdr:colOff>114300</xdr:colOff>
      <xdr:row>1</xdr:row>
      <xdr:rowOff>104775</xdr:rowOff>
    </xdr:from>
    <xdr:to>
      <xdr:col>0</xdr:col>
      <xdr:colOff>534925</xdr:colOff>
      <xdr:row>3</xdr:row>
      <xdr:rowOff>160275</xdr:rowOff>
    </xdr:to>
    <xdr:pic>
      <xdr:nvPicPr>
        <xdr:cNvPr id="21" name="Picture 20">
          <a:extLst>
            <a:ext uri="{FF2B5EF4-FFF2-40B4-BE49-F238E27FC236}">
              <a16:creationId xmlns:a16="http://schemas.microsoft.com/office/drawing/2014/main" id="{B5AD7B69-4A19-4D87-8D6C-BF8798B9BE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292100"/>
          <a:ext cx="420625" cy="423800"/>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22" name="TextBox 21">
          <a:extLst>
            <a:ext uri="{FF2B5EF4-FFF2-40B4-BE49-F238E27FC236}">
              <a16:creationId xmlns:a16="http://schemas.microsoft.com/office/drawing/2014/main" id="{80EE8FB2-0407-4E22-9579-DF75EB3D63D4}"/>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3" name="TextBox 22">
          <a:extLst>
            <a:ext uri="{FF2B5EF4-FFF2-40B4-BE49-F238E27FC236}">
              <a16:creationId xmlns:a16="http://schemas.microsoft.com/office/drawing/2014/main" id="{EDAA5D85-3AC6-4A97-9C34-074F8AC466AE}"/>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4" name="TextBox 23">
          <a:extLst>
            <a:ext uri="{FF2B5EF4-FFF2-40B4-BE49-F238E27FC236}">
              <a16:creationId xmlns:a16="http://schemas.microsoft.com/office/drawing/2014/main" id="{ACF31ABB-D3C0-47B6-A0AB-B806BBCD8C1C}"/>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5" name="TextBox 24">
          <a:extLst>
            <a:ext uri="{FF2B5EF4-FFF2-40B4-BE49-F238E27FC236}">
              <a16:creationId xmlns:a16="http://schemas.microsoft.com/office/drawing/2014/main" id="{4A65EE9F-0351-4A71-8AF5-9F3321E62FC1}"/>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6" name="TextBox 25">
          <a:extLst>
            <a:ext uri="{FF2B5EF4-FFF2-40B4-BE49-F238E27FC236}">
              <a16:creationId xmlns:a16="http://schemas.microsoft.com/office/drawing/2014/main" id="{B83826E6-2E6D-4CE6-89B8-9FDFD4CF8ABC}"/>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7" name="TextBox 26">
          <a:extLst>
            <a:ext uri="{FF2B5EF4-FFF2-40B4-BE49-F238E27FC236}">
              <a16:creationId xmlns:a16="http://schemas.microsoft.com/office/drawing/2014/main" id="{EF30684B-4160-4DEC-BE6A-FC91EEB3F754}"/>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8" name="TextBox 27">
          <a:extLst>
            <a:ext uri="{FF2B5EF4-FFF2-40B4-BE49-F238E27FC236}">
              <a16:creationId xmlns:a16="http://schemas.microsoft.com/office/drawing/2014/main" id="{EEFF2780-87C8-4145-BBA4-A5CBBEBA9ADD}"/>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29" name="TextBox 28">
          <a:extLst>
            <a:ext uri="{FF2B5EF4-FFF2-40B4-BE49-F238E27FC236}">
              <a16:creationId xmlns:a16="http://schemas.microsoft.com/office/drawing/2014/main" id="{67C7C9DE-24E1-4446-A83F-E7B44AA1DA98}"/>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0" name="TextBox 29">
          <a:extLst>
            <a:ext uri="{FF2B5EF4-FFF2-40B4-BE49-F238E27FC236}">
              <a16:creationId xmlns:a16="http://schemas.microsoft.com/office/drawing/2014/main" id="{73214B7E-6F27-48DC-84C9-0A40A5C0B88E}"/>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1" name="TextBox 30">
          <a:extLst>
            <a:ext uri="{FF2B5EF4-FFF2-40B4-BE49-F238E27FC236}">
              <a16:creationId xmlns:a16="http://schemas.microsoft.com/office/drawing/2014/main" id="{85182219-C921-49CA-A9DF-26414B4BACB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2" name="TextBox 31">
          <a:extLst>
            <a:ext uri="{FF2B5EF4-FFF2-40B4-BE49-F238E27FC236}">
              <a16:creationId xmlns:a16="http://schemas.microsoft.com/office/drawing/2014/main" id="{6E430209-6B6E-45A6-ADA5-BC2A3BC9E33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66675</xdr:rowOff>
    </xdr:to>
    <xdr:sp macro="" textlink="">
      <xdr:nvSpPr>
        <xdr:cNvPr id="33" name="TextBox 3">
          <a:extLst>
            <a:ext uri="{FF2B5EF4-FFF2-40B4-BE49-F238E27FC236}">
              <a16:creationId xmlns:a16="http://schemas.microsoft.com/office/drawing/2014/main" id="{6503C707-A7D5-4B47-A264-5ED585F7655E}"/>
            </a:ext>
          </a:extLst>
        </xdr:cNvPr>
        <xdr:cNvSpPr txBox="1"/>
      </xdr:nvSpPr>
      <xdr:spPr>
        <a:xfrm>
          <a:off x="6350" y="6350"/>
          <a:ext cx="57150" cy="5715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lang="en-AU" sz="1100"/>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4" name="TextBox 33">
          <a:extLst>
            <a:ext uri="{FF2B5EF4-FFF2-40B4-BE49-F238E27FC236}">
              <a16:creationId xmlns:a16="http://schemas.microsoft.com/office/drawing/2014/main" id="{5A268813-1970-45E5-ADC8-2E1C39CD8414}"/>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5" name="TextBox 34">
          <a:extLst>
            <a:ext uri="{FF2B5EF4-FFF2-40B4-BE49-F238E27FC236}">
              <a16:creationId xmlns:a16="http://schemas.microsoft.com/office/drawing/2014/main" id="{77C11CE5-B96D-4235-9673-B90CD5EF99D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6" name="TextBox 35">
          <a:extLst>
            <a:ext uri="{FF2B5EF4-FFF2-40B4-BE49-F238E27FC236}">
              <a16:creationId xmlns:a16="http://schemas.microsoft.com/office/drawing/2014/main" id="{40C6C9A9-BA2C-4B02-86B8-7CADA4DF833A}"/>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7" name="TextBox 36">
          <a:extLst>
            <a:ext uri="{FF2B5EF4-FFF2-40B4-BE49-F238E27FC236}">
              <a16:creationId xmlns:a16="http://schemas.microsoft.com/office/drawing/2014/main" id="{200BE4AC-97C4-4F47-A7F4-3B18B46F79FB}"/>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8" name="TextBox 37">
          <a:extLst>
            <a:ext uri="{FF2B5EF4-FFF2-40B4-BE49-F238E27FC236}">
              <a16:creationId xmlns:a16="http://schemas.microsoft.com/office/drawing/2014/main" id="{80A382D4-301D-40FC-A4CF-27501DDBAE6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9" name="TextBox 38">
          <a:extLst>
            <a:ext uri="{FF2B5EF4-FFF2-40B4-BE49-F238E27FC236}">
              <a16:creationId xmlns:a16="http://schemas.microsoft.com/office/drawing/2014/main" id="{33787771-7629-45F6-8A37-E1D7A108BA3A}"/>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0" name="TextBox 39">
          <a:extLst>
            <a:ext uri="{FF2B5EF4-FFF2-40B4-BE49-F238E27FC236}">
              <a16:creationId xmlns:a16="http://schemas.microsoft.com/office/drawing/2014/main" id="{B888130C-F75E-4CA6-97E1-356387490D9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1" name="TextBox 40">
          <a:extLst>
            <a:ext uri="{FF2B5EF4-FFF2-40B4-BE49-F238E27FC236}">
              <a16:creationId xmlns:a16="http://schemas.microsoft.com/office/drawing/2014/main" id="{D89B3950-6FC8-499F-8076-4696DDE582D7}"/>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2" name="TextBox 41">
          <a:extLst>
            <a:ext uri="{FF2B5EF4-FFF2-40B4-BE49-F238E27FC236}">
              <a16:creationId xmlns:a16="http://schemas.microsoft.com/office/drawing/2014/main" id="{51F4BD49-7F4B-4698-871E-72E85CF347FD}"/>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3" name="TextBox 42">
          <a:extLst>
            <a:ext uri="{FF2B5EF4-FFF2-40B4-BE49-F238E27FC236}">
              <a16:creationId xmlns:a16="http://schemas.microsoft.com/office/drawing/2014/main" id="{73233CBB-C0EE-4D82-BD41-75B7BB75C061}"/>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4" name="TextBox 43">
          <a:extLst>
            <a:ext uri="{FF2B5EF4-FFF2-40B4-BE49-F238E27FC236}">
              <a16:creationId xmlns:a16="http://schemas.microsoft.com/office/drawing/2014/main" id="{25FCA938-EEC7-4308-90DB-388AE5A3A27F}"/>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5" name="TextBox 44">
          <a:extLst>
            <a:ext uri="{FF2B5EF4-FFF2-40B4-BE49-F238E27FC236}">
              <a16:creationId xmlns:a16="http://schemas.microsoft.com/office/drawing/2014/main" id="{54C9E07F-1349-4875-94DB-D264E8779B4E}"/>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6" name="TextBox 45">
          <a:extLst>
            <a:ext uri="{FF2B5EF4-FFF2-40B4-BE49-F238E27FC236}">
              <a16:creationId xmlns:a16="http://schemas.microsoft.com/office/drawing/2014/main" id="{1759D494-56DC-4CCA-B86A-AF03CCF3070F}"/>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7" name="TextBox 46">
          <a:extLst>
            <a:ext uri="{FF2B5EF4-FFF2-40B4-BE49-F238E27FC236}">
              <a16:creationId xmlns:a16="http://schemas.microsoft.com/office/drawing/2014/main" id="{8FA357BA-E70A-436C-A1F4-4774D83B6C77}"/>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8" name="TextBox 47">
          <a:extLst>
            <a:ext uri="{FF2B5EF4-FFF2-40B4-BE49-F238E27FC236}">
              <a16:creationId xmlns:a16="http://schemas.microsoft.com/office/drawing/2014/main" id="{F3579D1A-674E-4C52-B4A7-3B09F022522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9" name="TextBox 48">
          <a:extLst>
            <a:ext uri="{FF2B5EF4-FFF2-40B4-BE49-F238E27FC236}">
              <a16:creationId xmlns:a16="http://schemas.microsoft.com/office/drawing/2014/main" id="{5EAD2584-4403-4D3D-8F47-1DC0D793F05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0" name="TextBox 49">
          <a:extLst>
            <a:ext uri="{FF2B5EF4-FFF2-40B4-BE49-F238E27FC236}">
              <a16:creationId xmlns:a16="http://schemas.microsoft.com/office/drawing/2014/main" id="{C8F46A0D-B235-4BDC-A049-9379B6CBCE59}"/>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1" name="TextBox 50">
          <a:extLst>
            <a:ext uri="{FF2B5EF4-FFF2-40B4-BE49-F238E27FC236}">
              <a16:creationId xmlns:a16="http://schemas.microsoft.com/office/drawing/2014/main" id="{534CF39C-5003-49AF-A09D-5633E1A547DD}"/>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66675</xdr:rowOff>
    </xdr:to>
    <xdr:sp macro="" textlink="">
      <xdr:nvSpPr>
        <xdr:cNvPr id="52" name="TextBox 3">
          <a:extLst>
            <a:ext uri="{FF2B5EF4-FFF2-40B4-BE49-F238E27FC236}">
              <a16:creationId xmlns:a16="http://schemas.microsoft.com/office/drawing/2014/main" id="{5730774D-0789-4D54-9C23-9F371CBD2059}"/>
            </a:ext>
          </a:extLst>
        </xdr:cNvPr>
        <xdr:cNvSpPr txBox="1"/>
      </xdr:nvSpPr>
      <xdr:spPr>
        <a:xfrm>
          <a:off x="6350" y="6350"/>
          <a:ext cx="57150" cy="5715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lang="en-AU" sz="1100"/>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3" name="TextBox 52">
          <a:extLst>
            <a:ext uri="{FF2B5EF4-FFF2-40B4-BE49-F238E27FC236}">
              <a16:creationId xmlns:a16="http://schemas.microsoft.com/office/drawing/2014/main" id="{EF9EA1D5-AF8F-4BFE-B594-7756733AED08}"/>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4" name="TextBox 53">
          <a:extLst>
            <a:ext uri="{FF2B5EF4-FFF2-40B4-BE49-F238E27FC236}">
              <a16:creationId xmlns:a16="http://schemas.microsoft.com/office/drawing/2014/main" id="{92B021E9-026D-46CA-8E8B-BD503278FD0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5" name="TextBox 54">
          <a:extLst>
            <a:ext uri="{FF2B5EF4-FFF2-40B4-BE49-F238E27FC236}">
              <a16:creationId xmlns:a16="http://schemas.microsoft.com/office/drawing/2014/main" id="{0FD689CA-CC68-4484-A105-0A79EDFABEA4}"/>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6" name="TextBox 55">
          <a:extLst>
            <a:ext uri="{FF2B5EF4-FFF2-40B4-BE49-F238E27FC236}">
              <a16:creationId xmlns:a16="http://schemas.microsoft.com/office/drawing/2014/main" id="{98743157-FED0-4B32-B796-C9DD15AFD76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7" name="TextBox 56">
          <a:extLst>
            <a:ext uri="{FF2B5EF4-FFF2-40B4-BE49-F238E27FC236}">
              <a16:creationId xmlns:a16="http://schemas.microsoft.com/office/drawing/2014/main" id="{D2CCCDDB-A302-4E99-9C26-0423608530A5}"/>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8" name="TextBox 57">
          <a:extLst>
            <a:ext uri="{FF2B5EF4-FFF2-40B4-BE49-F238E27FC236}">
              <a16:creationId xmlns:a16="http://schemas.microsoft.com/office/drawing/2014/main" id="{F7BD3E8E-DB82-477B-BC0F-65434A441C11}"/>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9" name="TextBox 58">
          <a:extLst>
            <a:ext uri="{FF2B5EF4-FFF2-40B4-BE49-F238E27FC236}">
              <a16:creationId xmlns:a16="http://schemas.microsoft.com/office/drawing/2014/main" id="{FCE7A8B1-613E-4890-8975-567F12A66432}"/>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0" name="TextBox 59">
          <a:extLst>
            <a:ext uri="{FF2B5EF4-FFF2-40B4-BE49-F238E27FC236}">
              <a16:creationId xmlns:a16="http://schemas.microsoft.com/office/drawing/2014/main" id="{B24EA355-6EC6-4812-8B0C-C5A62B7792B6}"/>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1" name="TextBox 60">
          <a:extLst>
            <a:ext uri="{FF2B5EF4-FFF2-40B4-BE49-F238E27FC236}">
              <a16:creationId xmlns:a16="http://schemas.microsoft.com/office/drawing/2014/main" id="{878E4008-FE30-4D5B-80C1-0F809110D849}"/>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2" name="TextBox 25">
          <a:extLst>
            <a:ext uri="{FF2B5EF4-FFF2-40B4-BE49-F238E27FC236}">
              <a16:creationId xmlns:a16="http://schemas.microsoft.com/office/drawing/2014/main" id="{1E80488F-BB72-4807-9F6D-AD034926A4E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3" name="TextBox 26">
          <a:extLst>
            <a:ext uri="{FF2B5EF4-FFF2-40B4-BE49-F238E27FC236}">
              <a16:creationId xmlns:a16="http://schemas.microsoft.com/office/drawing/2014/main" id="{0E750E26-1F88-4617-B8BD-DA1E92605CB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4" name="TextBox 27">
          <a:extLst>
            <a:ext uri="{FF2B5EF4-FFF2-40B4-BE49-F238E27FC236}">
              <a16:creationId xmlns:a16="http://schemas.microsoft.com/office/drawing/2014/main" id="{ECC35F72-D7DA-4193-859D-DE3ACEFBAFE3}"/>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65" name="TextBox 64">
          <a:extLst>
            <a:ext uri="{FF2B5EF4-FFF2-40B4-BE49-F238E27FC236}">
              <a16:creationId xmlns:a16="http://schemas.microsoft.com/office/drawing/2014/main" id="{91D4DFCC-7010-4E2F-83C8-5C211FBF1B5C}"/>
            </a:ext>
          </a:extLst>
        </xdr:cNvPr>
        <xdr:cNvSpPr txBox="1"/>
      </xdr:nvSpPr>
      <xdr:spPr>
        <a:xfrm>
          <a:off x="6350" y="6350"/>
          <a:ext cx="57150" cy="10576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X7A0T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66" name="TextBox 65">
          <a:extLst>
            <a:ext uri="{FF2B5EF4-FFF2-40B4-BE49-F238E27FC236}">
              <a16:creationId xmlns:a16="http://schemas.microsoft.com/office/drawing/2014/main" id="{A2FC0702-B09C-417A-BCF2-D29CF09C2293}"/>
            </a:ext>
          </a:extLst>
        </xdr:cNvPr>
        <xdr:cNvSpPr txBox="1"/>
      </xdr:nvSpPr>
      <xdr:spPr>
        <a:xfrm>
          <a:off x="6350" y="6350"/>
          <a:ext cx="57150" cy="10576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X7A0T</a:t>
          </a:r>
        </a:p>
      </xdr:txBody>
    </xdr:sp>
    <xdr:clientData/>
  </xdr:twoCellAnchor>
  <xdr:twoCellAnchor editAs="oneCell">
    <xdr:from>
      <xdr:col>17</xdr:col>
      <xdr:colOff>66675</xdr:colOff>
      <xdr:row>0</xdr:row>
      <xdr:rowOff>66675</xdr:rowOff>
    </xdr:from>
    <xdr:to>
      <xdr:col>20</xdr:col>
      <xdr:colOff>78254</xdr:colOff>
      <xdr:row>3</xdr:row>
      <xdr:rowOff>84231</xdr:rowOff>
    </xdr:to>
    <xdr:pic>
      <xdr:nvPicPr>
        <xdr:cNvPr id="72" name="Picture 5">
          <a:hlinkClick xmlns:r="http://schemas.openxmlformats.org/officeDocument/2006/relationships" r:id="rId2"/>
          <a:extLst>
            <a:ext uri="{FF2B5EF4-FFF2-40B4-BE49-F238E27FC236}">
              <a16:creationId xmlns:a16="http://schemas.microsoft.com/office/drawing/2014/main" id="{91865A14-85AB-4C72-AE5E-20E9E4FDDFE2}"/>
            </a:ext>
          </a:extLst>
        </xdr:cNvPr>
        <xdr:cNvPicPr>
          <a:picLocks noChangeAspect="1"/>
        </xdr:cNvPicPr>
      </xdr:nvPicPr>
      <xdr:blipFill>
        <a:blip xmlns:r="http://schemas.openxmlformats.org/officeDocument/2006/relationships" r:embed="rId3"/>
        <a:stretch>
          <a:fillRect/>
        </a:stretch>
      </xdr:blipFill>
      <xdr:spPr>
        <a:xfrm>
          <a:off x="13763625" y="66675"/>
          <a:ext cx="2399180" cy="582706"/>
        </a:xfrm>
        <a:prstGeom prst="rect">
          <a:avLst/>
        </a:prstGeom>
      </xdr:spPr>
    </xdr:pic>
    <xdr:clientData/>
  </xdr:twoCellAnchor>
  <xdr:twoCellAnchor>
    <xdr:from>
      <xdr:col>0</xdr:col>
      <xdr:colOff>9525</xdr:colOff>
      <xdr:row>0</xdr:row>
      <xdr:rowOff>9525</xdr:rowOff>
    </xdr:from>
    <xdr:to>
      <xdr:col>0</xdr:col>
      <xdr:colOff>66675</xdr:colOff>
      <xdr:row>0</xdr:row>
      <xdr:rowOff>112117</xdr:rowOff>
    </xdr:to>
    <xdr:sp macro="" textlink="">
      <xdr:nvSpPr>
        <xdr:cNvPr id="68" name="TextBox 67">
          <a:extLst>
            <a:ext uri="{FF2B5EF4-FFF2-40B4-BE49-F238E27FC236}">
              <a16:creationId xmlns:a16="http://schemas.microsoft.com/office/drawing/2014/main" id="{E7FB305B-1643-ACDB-3BD5-DB5DBF50CE64}"/>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X7A0T</a:t>
          </a:r>
        </a:p>
      </xdr:txBody>
    </xdr:sp>
    <xdr:clientData/>
  </xdr:twoCellAnchor>
  <xdr:twoCellAnchor>
    <xdr:from>
      <xdr:col>0</xdr:col>
      <xdr:colOff>9525</xdr:colOff>
      <xdr:row>0</xdr:row>
      <xdr:rowOff>9525</xdr:rowOff>
    </xdr:from>
    <xdr:to>
      <xdr:col>0</xdr:col>
      <xdr:colOff>66675</xdr:colOff>
      <xdr:row>0</xdr:row>
      <xdr:rowOff>112117</xdr:rowOff>
    </xdr:to>
    <xdr:sp macro="" textlink="">
      <xdr:nvSpPr>
        <xdr:cNvPr id="67" name="TextBox 66">
          <a:extLst>
            <a:ext uri="{FF2B5EF4-FFF2-40B4-BE49-F238E27FC236}">
              <a16:creationId xmlns:a16="http://schemas.microsoft.com/office/drawing/2014/main" id="{AC20D758-906E-5F4A-9A8B-28B7282BF410}"/>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X6A0T</a:t>
          </a:r>
        </a:p>
      </xdr:txBody>
    </xdr:sp>
    <xdr:clientData/>
  </xdr:twoCellAnchor>
  <xdr:oneCellAnchor>
    <xdr:from>
      <xdr:col>0</xdr:col>
      <xdr:colOff>2174476</xdr:colOff>
      <xdr:row>8</xdr:row>
      <xdr:rowOff>11206</xdr:rowOff>
    </xdr:from>
    <xdr:ext cx="754429" cy="266700"/>
    <xdr:pic>
      <xdr:nvPicPr>
        <xdr:cNvPr id="75" name="Picture 74">
          <a:extLst>
            <a:ext uri="{FF2B5EF4-FFF2-40B4-BE49-F238E27FC236}">
              <a16:creationId xmlns:a16="http://schemas.microsoft.com/office/drawing/2014/main" id="{7246B521-DC4C-45EB-AEC8-9836A77FED98}"/>
            </a:ext>
          </a:extLst>
        </xdr:cNvPr>
        <xdr:cNvPicPr>
          <a:picLocks noChangeAspect="1"/>
        </xdr:cNvPicPr>
      </xdr:nvPicPr>
      <xdr:blipFill>
        <a:blip xmlns:r="http://schemas.openxmlformats.org/officeDocument/2006/relationships" r:embed="rId4"/>
        <a:stretch>
          <a:fillRect/>
        </a:stretch>
      </xdr:blipFill>
      <xdr:spPr>
        <a:xfrm>
          <a:off x="2174476" y="1535206"/>
          <a:ext cx="754429" cy="266700"/>
        </a:xfrm>
        <a:prstGeom prst="rect">
          <a:avLst/>
        </a:prstGeom>
      </xdr:spPr>
    </xdr:pic>
    <xdr:clientData/>
  </xdr:oneCellAnchor>
  <xdr:oneCellAnchor>
    <xdr:from>
      <xdr:col>0</xdr:col>
      <xdr:colOff>2155425</xdr:colOff>
      <xdr:row>10</xdr:row>
      <xdr:rowOff>151120</xdr:rowOff>
    </xdr:from>
    <xdr:ext cx="774625" cy="252481"/>
    <xdr:pic>
      <xdr:nvPicPr>
        <xdr:cNvPr id="76" name="Picture 75">
          <a:extLst>
            <a:ext uri="{FF2B5EF4-FFF2-40B4-BE49-F238E27FC236}">
              <a16:creationId xmlns:a16="http://schemas.microsoft.com/office/drawing/2014/main" id="{B0B2491C-CC0F-4D77-A535-474780E0DA00}"/>
            </a:ext>
          </a:extLst>
        </xdr:cNvPr>
        <xdr:cNvPicPr>
          <a:picLocks noChangeAspect="1"/>
        </xdr:cNvPicPr>
      </xdr:nvPicPr>
      <xdr:blipFill>
        <a:blip xmlns:r="http://schemas.openxmlformats.org/officeDocument/2006/relationships" r:embed="rId5"/>
        <a:stretch>
          <a:fillRect/>
        </a:stretch>
      </xdr:blipFill>
      <xdr:spPr>
        <a:xfrm>
          <a:off x="2155425" y="2056120"/>
          <a:ext cx="774625" cy="252481"/>
        </a:xfrm>
        <a:prstGeom prst="rect">
          <a:avLst/>
        </a:prstGeom>
      </xdr:spPr>
    </xdr:pic>
    <xdr:clientData/>
  </xdr:oneCellAnchor>
  <xdr:twoCellAnchor>
    <xdr:from>
      <xdr:col>0</xdr:col>
      <xdr:colOff>2151529</xdr:colOff>
      <xdr:row>13</xdr:row>
      <xdr:rowOff>70837</xdr:rowOff>
    </xdr:from>
    <xdr:to>
      <xdr:col>0</xdr:col>
      <xdr:colOff>2904004</xdr:colOff>
      <xdr:row>14</xdr:row>
      <xdr:rowOff>127987</xdr:rowOff>
    </xdr:to>
    <xdr:sp macro="" textlink="">
      <xdr:nvSpPr>
        <xdr:cNvPr id="77" name="Rectangle 76">
          <a:extLst>
            <a:ext uri="{FF2B5EF4-FFF2-40B4-BE49-F238E27FC236}">
              <a16:creationId xmlns:a16="http://schemas.microsoft.com/office/drawing/2014/main" id="{DD8D6E1A-76AB-485B-98EB-AE9ABE9F1122}"/>
            </a:ext>
          </a:extLst>
        </xdr:cNvPr>
        <xdr:cNvSpPr/>
      </xdr:nvSpPr>
      <xdr:spPr>
        <a:xfrm>
          <a:off x="2151529" y="2547337"/>
          <a:ext cx="752475" cy="247650"/>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s11l0];/"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www.commbank.com.au/about-us/opportunity-initiatives/policies-and-practices.html" TargetMode="External"/><Relationship Id="rId18" Type="http://schemas.openxmlformats.org/officeDocument/2006/relationships/hyperlink" Target="https://www.commbank.com.au/support/privacy.html" TargetMode="External"/><Relationship Id="rId26" Type="http://schemas.openxmlformats.org/officeDocument/2006/relationships/hyperlink" Target="https://www.commbank.com.au/support/next-chapter.html" TargetMode="External"/><Relationship Id="rId21" Type="http://schemas.openxmlformats.org/officeDocument/2006/relationships/hyperlink" Target="https://www.commbank.com.au/about-us/opportunity-initiatives/performance-reporting.html" TargetMode="External"/><Relationship Id="rId34" Type="http://schemas.openxmlformats.org/officeDocument/2006/relationships/hyperlink" Target="https://www.commbank.com.au/about-us/opportunity-initiatives/policies-and-practices.html" TargetMode="External"/><Relationship Id="rId7" Type="http://schemas.openxmlformats.org/officeDocument/2006/relationships/hyperlink" Target="https://www.commbank.com.au/about-us/opportunity-initiatives/policies-and-practices.html" TargetMode="External"/><Relationship Id="rId12" Type="http://schemas.openxmlformats.org/officeDocument/2006/relationships/hyperlink" Target="https://www.commbank.com.au/about-us/opportunity-initiatives/policies-and-practices.html" TargetMode="External"/><Relationship Id="rId17" Type="http://schemas.openxmlformats.org/officeDocument/2006/relationships/hyperlink" Target="http://www.commbank.com.au/safe" TargetMode="External"/><Relationship Id="rId25" Type="http://schemas.openxmlformats.org/officeDocument/2006/relationships/hyperlink" Target="https://www.commbank.com.au/about-us/opportunity-initiatives/performance-reporting.html" TargetMode="External"/><Relationship Id="rId33" Type="http://schemas.openxmlformats.org/officeDocument/2006/relationships/hyperlink" Target="https://www.commbank.com.au/about-us/opportunity-initiatives/policies-and-practices.html" TargetMode="External"/><Relationship Id="rId2" Type="http://schemas.openxmlformats.org/officeDocument/2006/relationships/hyperlink" Target="https://www.commbank.com.au/about-us/opportunity-initiatives/policies-and-practices.html" TargetMode="External"/><Relationship Id="rId16" Type="http://schemas.openxmlformats.org/officeDocument/2006/relationships/hyperlink" Target="https://www.commbank.com.au/about-us/opportunity-initiatives/policies-and-practices.html" TargetMode="External"/><Relationship Id="rId20" Type="http://schemas.openxmlformats.org/officeDocument/2006/relationships/hyperlink" Target="https://www.commbank.com.au/about-us/opportunity-initiatives/policies-and-practices.html" TargetMode="External"/><Relationship Id="rId29" Type="http://schemas.openxmlformats.org/officeDocument/2006/relationships/hyperlink" Target="https://www.commbank.com.au/about-us/opportunity-initiatives/policies-and-practices/artificial-intelligence.html" TargetMode="External"/><Relationship Id="rId1" Type="http://schemas.openxmlformats.org/officeDocument/2006/relationships/hyperlink" Target="https://www.commbank.com.au/about-us/investors/results.html" TargetMode="External"/><Relationship Id="rId6" Type="http://schemas.openxmlformats.org/officeDocument/2006/relationships/hyperlink" Target="http://www.commbank.com.au/internationallocations" TargetMode="External"/><Relationship Id="rId11" Type="http://schemas.openxmlformats.org/officeDocument/2006/relationships/hyperlink" Target="https://www.commbank.com.au/content/dam/commbank-assets/support/docs/CommBank-RAP-FY26-28.pdf" TargetMode="External"/><Relationship Id="rId24" Type="http://schemas.openxmlformats.org/officeDocument/2006/relationships/hyperlink" Target="https://www.commbank.com.au/about-us/opportunity-initiatives/policies-and-practices.html" TargetMode="External"/><Relationship Id="rId32" Type="http://schemas.openxmlformats.org/officeDocument/2006/relationships/hyperlink" Target="https://www.commbank.com.au/about-us/opportunity-initiatives/policies-and-practices.html" TargetMode="External"/><Relationship Id="rId37" Type="http://schemas.openxmlformats.org/officeDocument/2006/relationships/drawing" Target="../drawings/drawing3.xml"/><Relationship Id="rId5" Type="http://schemas.openxmlformats.org/officeDocument/2006/relationships/hyperlink" Target="http://www.commbank.com.au/reporting" TargetMode="External"/><Relationship Id="rId15" Type="http://schemas.openxmlformats.org/officeDocument/2006/relationships/hyperlink" Target="https://www.commbank.com.au/about-us/opportunity-initiatives/policies-and-practices.html" TargetMode="External"/><Relationship Id="rId23" Type="http://schemas.openxmlformats.org/officeDocument/2006/relationships/hyperlink" Target="https://www.commbank.com.au/about-us/opportunity-initiatives/performance-reporting.html" TargetMode="External"/><Relationship Id="rId28" Type="http://schemas.openxmlformats.org/officeDocument/2006/relationships/hyperlink" Target="https://www.commbank.com.au/about-us/investors/annual-reports/annual-report-2025.html" TargetMode="External"/><Relationship Id="rId36" Type="http://schemas.openxmlformats.org/officeDocument/2006/relationships/printerSettings" Target="../printerSettings/printerSettings3.bin"/><Relationship Id="rId10" Type="http://schemas.openxmlformats.org/officeDocument/2006/relationships/hyperlink" Target="https://www.commbank.com.au/about-us/opportunity-initiatives/policies-and-practices.html" TargetMode="External"/><Relationship Id="rId19" Type="http://schemas.openxmlformats.org/officeDocument/2006/relationships/hyperlink" Target="https://www.commbank.com.au/about-us/investors/results.html" TargetMode="External"/><Relationship Id="rId31" Type="http://schemas.openxmlformats.org/officeDocument/2006/relationships/hyperlink" Target="https://www.commbank.com.au/about-us/opportunity-initiatives/policies-and-practices.html" TargetMode="External"/><Relationship Id="rId4" Type="http://schemas.openxmlformats.org/officeDocument/2006/relationships/hyperlink" Target="https://www.commbank.com.au/about-us/opportunity-initiatives/policies-and-practices.html" TargetMode="External"/><Relationship Id="rId9" Type="http://schemas.openxmlformats.org/officeDocument/2006/relationships/hyperlink" Target="https://www.commbank.com.au/about-us/accessibility.html" TargetMode="External"/><Relationship Id="rId14" Type="http://schemas.openxmlformats.org/officeDocument/2006/relationships/hyperlink" Target="https://www.commbank.com.au/about-us/opportunity-initiatives/policies-and-practices.html" TargetMode="External"/><Relationship Id="rId22" Type="http://schemas.openxmlformats.org/officeDocument/2006/relationships/hyperlink" Target="https://www.commbank.com.au/about-us/opportunity-initiatives/policies-and-practices.html" TargetMode="External"/><Relationship Id="rId27" Type="http://schemas.openxmlformats.org/officeDocument/2006/relationships/hyperlink" Target="https://www.commbank.com.au/about-us/opportunity-initiatives/policies-and-practices.html" TargetMode="External"/><Relationship Id="rId30" Type="http://schemas.openxmlformats.org/officeDocument/2006/relationships/hyperlink" Target="https://www.commbank.com.au/about-us/opportunity-initiatives/policies-and-practices.html" TargetMode="External"/><Relationship Id="rId35" Type="http://schemas.openxmlformats.org/officeDocument/2006/relationships/hyperlink" Target="https://www.commbank.com.au/about-us/opportunity-initiatives/policies-and-practices.html" TargetMode="External"/><Relationship Id="rId8" Type="http://schemas.openxmlformats.org/officeDocument/2006/relationships/hyperlink" Target="https://www.commbank.com.au/about-us/opportunity-initiatives/policies-and-practices.html" TargetMode="External"/><Relationship Id="rId3" Type="http://schemas.openxmlformats.org/officeDocument/2006/relationships/hyperlink" Target="https://www.commbank.com.au/about-us/opportunity-initiatives/policies-and-practices.htm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Z48"/>
  <sheetViews>
    <sheetView showGridLines="0" tabSelected="1" zoomScale="80" zoomScaleNormal="80" zoomScaleSheetLayoutView="85" workbookViewId="0">
      <selection activeCell="AB10" sqref="AB10"/>
    </sheetView>
  </sheetViews>
  <sheetFormatPr defaultRowHeight="15"/>
  <sheetData>
    <row r="1" spans="1:26">
      <c r="A1" s="106"/>
    </row>
    <row r="6" spans="1:26">
      <c r="A6" s="190"/>
      <c r="Y6" s="120"/>
    </row>
    <row r="7" spans="1:26">
      <c r="A7" s="190"/>
      <c r="Y7" s="120"/>
    </row>
    <row r="8" spans="1:26" ht="15.75">
      <c r="X8" s="206"/>
    </row>
    <row r="9" spans="1:26" ht="18.75">
      <c r="X9" s="205"/>
    </row>
    <row r="10" spans="1:26" ht="23.25">
      <c r="X10" s="235"/>
    </row>
    <row r="11" spans="1:26">
      <c r="X11" s="202"/>
    </row>
    <row r="12" spans="1:26">
      <c r="X12" s="202"/>
    </row>
    <row r="13" spans="1:26">
      <c r="X13" s="202"/>
    </row>
    <row r="14" spans="1:26">
      <c r="X14" s="36"/>
      <c r="Z14" s="120"/>
    </row>
    <row r="15" spans="1:26">
      <c r="X15" s="36"/>
    </row>
    <row r="22" spans="3:3">
      <c r="C22" s="256"/>
    </row>
    <row r="23" spans="3:3">
      <c r="C23" s="256"/>
    </row>
    <row r="40" spans="1:17">
      <c r="A40" s="903"/>
      <c r="B40" s="903"/>
      <c r="C40" s="903"/>
      <c r="D40" s="903"/>
      <c r="E40" s="903"/>
      <c r="F40" s="903"/>
      <c r="G40" s="903"/>
      <c r="H40" s="903"/>
      <c r="I40" s="903"/>
      <c r="J40" s="903"/>
      <c r="K40" s="903"/>
      <c r="L40" s="903"/>
      <c r="M40" s="903"/>
      <c r="N40" s="903"/>
      <c r="O40" s="903"/>
      <c r="P40" s="903"/>
      <c r="Q40" s="903"/>
    </row>
    <row r="41" spans="1:17" ht="14.45" customHeight="1">
      <c r="A41" s="904" t="s">
        <v>694</v>
      </c>
      <c r="B41" s="904"/>
      <c r="C41" s="904"/>
      <c r="D41" s="904"/>
      <c r="E41" s="904"/>
      <c r="F41" s="904"/>
      <c r="G41" s="904"/>
      <c r="H41" s="904"/>
      <c r="I41" s="904"/>
      <c r="J41" s="904"/>
      <c r="K41" s="904"/>
      <c r="L41" s="904"/>
      <c r="M41" s="904"/>
      <c r="N41" s="904"/>
      <c r="O41" s="904"/>
      <c r="P41" s="904"/>
      <c r="Q41" s="904"/>
    </row>
    <row r="42" spans="1:17" ht="15" customHeight="1">
      <c r="A42" s="904"/>
      <c r="B42" s="904"/>
      <c r="C42" s="904"/>
      <c r="D42" s="904"/>
      <c r="E42" s="904"/>
      <c r="F42" s="904"/>
      <c r="G42" s="904"/>
      <c r="H42" s="904"/>
      <c r="I42" s="904"/>
      <c r="J42" s="904"/>
      <c r="K42" s="904"/>
      <c r="L42" s="904"/>
      <c r="M42" s="904"/>
      <c r="N42" s="904"/>
      <c r="O42" s="904"/>
      <c r="P42" s="904"/>
      <c r="Q42" s="904"/>
    </row>
    <row r="43" spans="1:17">
      <c r="A43" s="904"/>
      <c r="B43" s="904"/>
      <c r="C43" s="904"/>
      <c r="D43" s="904"/>
      <c r="E43" s="904"/>
      <c r="F43" s="904"/>
      <c r="G43" s="904"/>
      <c r="H43" s="904"/>
      <c r="I43" s="904"/>
      <c r="J43" s="904"/>
      <c r="K43" s="904"/>
      <c r="L43" s="904"/>
      <c r="M43" s="904"/>
      <c r="N43" s="904"/>
      <c r="O43" s="904"/>
      <c r="P43" s="904"/>
      <c r="Q43" s="904"/>
    </row>
    <row r="44" spans="1:17">
      <c r="A44" s="904"/>
      <c r="B44" s="904"/>
      <c r="C44" s="904"/>
      <c r="D44" s="904"/>
      <c r="E44" s="904"/>
      <c r="F44" s="904"/>
      <c r="G44" s="904"/>
      <c r="H44" s="904"/>
      <c r="I44" s="904"/>
      <c r="J44" s="904"/>
      <c r="K44" s="904"/>
      <c r="L44" s="904"/>
      <c r="M44" s="904"/>
      <c r="N44" s="904"/>
      <c r="O44" s="904"/>
      <c r="P44" s="904"/>
      <c r="Q44" s="904"/>
    </row>
    <row r="45" spans="1:17">
      <c r="A45" s="904"/>
      <c r="B45" s="904"/>
      <c r="C45" s="904"/>
      <c r="D45" s="904"/>
      <c r="E45" s="904"/>
      <c r="F45" s="904"/>
      <c r="G45" s="904"/>
      <c r="H45" s="904"/>
      <c r="I45" s="904"/>
      <c r="J45" s="904"/>
      <c r="K45" s="904"/>
      <c r="L45" s="904"/>
      <c r="M45" s="904"/>
      <c r="N45" s="904"/>
      <c r="O45" s="904"/>
      <c r="P45" s="904"/>
      <c r="Q45" s="904"/>
    </row>
    <row r="46" spans="1:17">
      <c r="A46" s="904"/>
      <c r="B46" s="904"/>
      <c r="C46" s="904"/>
      <c r="D46" s="904"/>
      <c r="E46" s="904"/>
      <c r="F46" s="904"/>
      <c r="G46" s="904"/>
      <c r="H46" s="904"/>
      <c r="I46" s="904"/>
      <c r="J46" s="904"/>
      <c r="K46" s="904"/>
      <c r="L46" s="904"/>
      <c r="M46" s="904"/>
      <c r="N46" s="904"/>
      <c r="O46" s="904"/>
      <c r="P46" s="904"/>
      <c r="Q46" s="904"/>
    </row>
    <row r="47" spans="1:17">
      <c r="A47" s="904"/>
      <c r="B47" s="904"/>
      <c r="C47" s="904"/>
      <c r="D47" s="904"/>
      <c r="E47" s="904"/>
      <c r="F47" s="904"/>
      <c r="G47" s="904"/>
      <c r="H47" s="904"/>
      <c r="I47" s="904"/>
      <c r="J47" s="904"/>
      <c r="K47" s="904"/>
      <c r="L47" s="904"/>
      <c r="M47" s="904"/>
      <c r="N47" s="904"/>
      <c r="O47" s="904"/>
      <c r="P47" s="904"/>
      <c r="Q47" s="904"/>
    </row>
    <row r="48" spans="1:17">
      <c r="A48" s="904"/>
      <c r="B48" s="904"/>
      <c r="C48" s="904"/>
      <c r="D48" s="904"/>
      <c r="E48" s="904"/>
      <c r="F48" s="904"/>
      <c r="G48" s="904"/>
      <c r="H48" s="904"/>
      <c r="I48" s="904"/>
      <c r="J48" s="904"/>
      <c r="K48" s="904"/>
      <c r="L48" s="904"/>
      <c r="M48" s="904"/>
      <c r="N48" s="904"/>
      <c r="O48" s="904"/>
      <c r="P48" s="904"/>
      <c r="Q48" s="904"/>
    </row>
  </sheetData>
  <mergeCells count="1">
    <mergeCell ref="A41:Q48"/>
  </mergeCells>
  <pageMargins left="0.25" right="0.25" top="0.75" bottom="0.75" header="0.3" footer="0.3"/>
  <pageSetup paperSize="8" scale="9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1F4E5-C9D7-449B-BD29-5FBCCBC1C348}">
  <sheetPr>
    <tabColor rgb="FFFFFF00"/>
    <pageSetUpPr fitToPage="1"/>
  </sheetPr>
  <dimension ref="A1:O15"/>
  <sheetViews>
    <sheetView zoomScaleNormal="100" zoomScaleSheetLayoutView="100" workbookViewId="0">
      <selection activeCell="X9" sqref="X9"/>
    </sheetView>
  </sheetViews>
  <sheetFormatPr defaultColWidth="8.7109375" defaultRowHeight="15"/>
  <cols>
    <col min="1" max="16384" width="8.7109375" style="106"/>
  </cols>
  <sheetData>
    <row r="1" spans="1:15">
      <c r="A1" s="211" t="s">
        <v>0</v>
      </c>
    </row>
    <row r="2" spans="1:15">
      <c r="A2" s="210"/>
    </row>
    <row r="3" spans="1:15">
      <c r="A3" s="374"/>
    </row>
    <row r="4" spans="1:15">
      <c r="A4" s="211"/>
      <c r="C4" s="211" t="s">
        <v>485</v>
      </c>
    </row>
    <row r="5" spans="1:15" ht="15.75" thickBot="1">
      <c r="A5" s="98"/>
      <c r="B5" s="686"/>
      <c r="C5" s="687"/>
      <c r="D5" s="686"/>
      <c r="E5" s="687"/>
      <c r="F5" s="686"/>
      <c r="G5" s="687"/>
      <c r="H5" s="686"/>
      <c r="I5" s="687"/>
      <c r="J5" s="686"/>
      <c r="K5" s="687"/>
      <c r="L5" s="686"/>
      <c r="M5" s="687"/>
      <c r="N5" s="686"/>
      <c r="O5" s="687"/>
    </row>
    <row r="8" spans="1:15">
      <c r="B8" s="888" t="s">
        <v>696</v>
      </c>
      <c r="C8" s="680"/>
      <c r="D8" s="680"/>
      <c r="E8" s="680"/>
      <c r="F8" s="680"/>
      <c r="G8" s="680"/>
      <c r="H8" s="680"/>
      <c r="I8" s="680"/>
      <c r="J8" s="680"/>
      <c r="K8" s="680"/>
      <c r="L8" s="680"/>
      <c r="M8" s="680"/>
      <c r="N8" s="680"/>
      <c r="O8" s="679"/>
    </row>
    <row r="11" spans="1:15">
      <c r="C11" s="573" t="s">
        <v>487</v>
      </c>
      <c r="D11" s="210"/>
      <c r="E11" s="210"/>
      <c r="F11" s="210"/>
      <c r="G11" s="210"/>
      <c r="H11" s="210"/>
      <c r="I11" s="210"/>
      <c r="J11" s="210"/>
      <c r="K11" s="210"/>
    </row>
    <row r="12" spans="1:15">
      <c r="C12" s="573" t="s">
        <v>693</v>
      </c>
      <c r="D12" s="565"/>
      <c r="E12" s="565"/>
      <c r="F12" s="565"/>
      <c r="G12" s="565"/>
      <c r="H12" s="565"/>
      <c r="I12" s="565"/>
      <c r="J12" s="565"/>
      <c r="K12" s="565"/>
    </row>
    <row r="13" spans="1:15">
      <c r="C13" s="681"/>
    </row>
    <row r="14" spans="1:15">
      <c r="C14" s="573"/>
    </row>
    <row r="15" spans="1:15">
      <c r="C15" s="573"/>
    </row>
  </sheetData>
  <pageMargins left="0.7" right="0.7" top="0.75" bottom="0.75" header="0.3" footer="0.3"/>
  <pageSetup paperSize="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DFDCF"/>
    <pageSetUpPr fitToPage="1"/>
  </sheetPr>
  <dimension ref="A1:Q69"/>
  <sheetViews>
    <sheetView showGridLines="0" zoomScaleNormal="100" zoomScaleSheetLayoutView="100" workbookViewId="0"/>
  </sheetViews>
  <sheetFormatPr defaultRowHeight="15" customHeight="1"/>
  <cols>
    <col min="1" max="1" width="43.140625" customWidth="1"/>
    <col min="2" max="2" width="16.42578125" style="46" customWidth="1"/>
    <col min="3" max="4" width="11.85546875" style="46" customWidth="1"/>
    <col min="5" max="7" width="11.85546875" customWidth="1"/>
    <col min="8" max="8" width="11.42578125" customWidth="1"/>
    <col min="9" max="10" width="10.7109375" customWidth="1"/>
    <col min="11" max="14" width="9.85546875" customWidth="1"/>
  </cols>
  <sheetData>
    <row r="1" spans="1:17" ht="15" customHeight="1">
      <c r="A1" s="211" t="s">
        <v>0</v>
      </c>
    </row>
    <row r="3" spans="1:17" ht="15" customHeight="1">
      <c r="A3" s="102" t="s">
        <v>191</v>
      </c>
    </row>
    <row r="4" spans="1:17" ht="15" customHeight="1">
      <c r="A4" s="102"/>
      <c r="N4" s="120"/>
    </row>
    <row r="5" spans="1:17" ht="15" customHeight="1">
      <c r="A5" s="102"/>
      <c r="N5" s="120"/>
    </row>
    <row r="6" spans="1:17">
      <c r="A6" s="889" t="s">
        <v>696</v>
      </c>
      <c r="B6" s="674"/>
      <c r="C6" s="674"/>
      <c r="D6" s="674"/>
      <c r="E6" s="674"/>
      <c r="F6" s="674"/>
      <c r="G6" s="677"/>
      <c r="P6" s="46"/>
      <c r="Q6" s="153"/>
    </row>
    <row r="7" spans="1:17" ht="15" customHeight="1">
      <c r="A7" s="102"/>
      <c r="N7" s="120"/>
    </row>
    <row r="8" spans="1:17" ht="15" customHeight="1">
      <c r="E8" s="118"/>
      <c r="G8" s="118"/>
      <c r="H8" s="118"/>
      <c r="I8" s="118"/>
      <c r="J8" s="118"/>
    </row>
    <row r="9" spans="1:17" s="421" customFormat="1" ht="15" customHeight="1" thickBot="1">
      <c r="A9" s="763" t="s">
        <v>192</v>
      </c>
      <c r="B9" s="64"/>
      <c r="C9" s="295">
        <v>46203</v>
      </c>
      <c r="D9" s="65">
        <v>45838</v>
      </c>
      <c r="E9" s="65">
        <v>45473</v>
      </c>
      <c r="F9" s="65">
        <v>45107</v>
      </c>
      <c r="G9" s="65">
        <v>44742</v>
      </c>
      <c r="H9" s="753"/>
      <c r="M9" s="151"/>
      <c r="N9" s="151"/>
    </row>
    <row r="10" spans="1:17" ht="15" customHeight="1">
      <c r="A10" s="83" t="s">
        <v>193</v>
      </c>
      <c r="B10" s="165" t="s">
        <v>194</v>
      </c>
      <c r="C10" s="590">
        <v>18.600000000000001</v>
      </c>
      <c r="D10" s="84">
        <f>SUM(D11:D13)</f>
        <v>18.2</v>
      </c>
      <c r="E10" s="84">
        <v>17.602</v>
      </c>
      <c r="F10" s="84">
        <v>17.11</v>
      </c>
      <c r="G10" s="84">
        <v>16.600000000000001</v>
      </c>
      <c r="H10" s="118"/>
      <c r="K10" s="278"/>
      <c r="L10" s="36"/>
      <c r="M10" s="153"/>
    </row>
    <row r="11" spans="1:17" ht="15" customHeight="1">
      <c r="A11" s="124" t="s">
        <v>195</v>
      </c>
      <c r="B11" s="38"/>
      <c r="C11" s="590">
        <v>15.1</v>
      </c>
      <c r="D11" s="524">
        <v>14.8</v>
      </c>
      <c r="E11" s="84">
        <v>14.302</v>
      </c>
      <c r="F11" s="84">
        <v>13.81</v>
      </c>
      <c r="G11" s="84">
        <v>13.2</v>
      </c>
      <c r="H11" s="118"/>
      <c r="I11" s="273"/>
      <c r="L11" s="190"/>
      <c r="M11" s="36"/>
    </row>
    <row r="12" spans="1:17" ht="15" customHeight="1">
      <c r="A12" s="23" t="s">
        <v>196</v>
      </c>
      <c r="B12" s="39"/>
      <c r="C12" s="590">
        <v>1.2</v>
      </c>
      <c r="D12" s="524">
        <v>1.2</v>
      </c>
      <c r="E12" s="85">
        <v>1.2</v>
      </c>
      <c r="F12" s="85">
        <v>1.2</v>
      </c>
      <c r="G12" s="85">
        <v>1.3</v>
      </c>
      <c r="H12" s="118"/>
      <c r="L12" s="190"/>
    </row>
    <row r="13" spans="1:17" ht="15" customHeight="1">
      <c r="A13" s="160" t="s">
        <v>197</v>
      </c>
      <c r="B13" s="145"/>
      <c r="C13" s="591">
        <v>2.2999999999999998</v>
      </c>
      <c r="D13" s="525">
        <v>2.2000000000000002</v>
      </c>
      <c r="E13" s="144">
        <v>2.1</v>
      </c>
      <c r="F13" s="144">
        <v>2.1</v>
      </c>
      <c r="G13" s="145">
        <v>2.1</v>
      </c>
      <c r="H13" s="118"/>
      <c r="L13" s="190"/>
    </row>
    <row r="14" spans="1:17" ht="15" customHeight="1">
      <c r="A14" s="87" t="s">
        <v>318</v>
      </c>
      <c r="B14" s="166" t="s">
        <v>194</v>
      </c>
      <c r="C14" s="590">
        <v>10.199999999999999</v>
      </c>
      <c r="D14" s="524">
        <v>9.8000000000000007</v>
      </c>
      <c r="E14" s="72">
        <v>9.3000000000000007</v>
      </c>
      <c r="F14" s="72">
        <v>8.6999999999999993</v>
      </c>
      <c r="G14" s="72">
        <v>8</v>
      </c>
      <c r="H14" s="118"/>
      <c r="L14" s="190"/>
    </row>
    <row r="15" spans="1:17" ht="15" customHeight="1">
      <c r="A15" s="22" t="s">
        <v>198</v>
      </c>
      <c r="B15" s="166"/>
      <c r="C15" s="590">
        <v>9.6999999999999993</v>
      </c>
      <c r="D15" s="526">
        <v>9.1</v>
      </c>
      <c r="E15" s="72">
        <v>8.5</v>
      </c>
      <c r="F15" s="72">
        <v>7.8</v>
      </c>
      <c r="G15" s="72">
        <v>6.9</v>
      </c>
      <c r="H15" s="118"/>
      <c r="I15" s="278"/>
      <c r="L15" s="190"/>
    </row>
    <row r="16" spans="1:17" ht="15" customHeight="1">
      <c r="A16" s="23" t="s">
        <v>199</v>
      </c>
      <c r="B16" s="166" t="s">
        <v>61</v>
      </c>
      <c r="C16" s="590">
        <v>137.5</v>
      </c>
      <c r="D16" s="524">
        <v>112.5</v>
      </c>
      <c r="E16" s="72">
        <v>91.1</v>
      </c>
      <c r="F16" s="72">
        <v>80.2</v>
      </c>
      <c r="G16" s="71">
        <v>62.5</v>
      </c>
      <c r="H16" s="118"/>
      <c r="L16" s="190"/>
      <c r="P16" s="36"/>
    </row>
    <row r="17" spans="1:16" ht="15" customHeight="1">
      <c r="A17" s="160" t="s">
        <v>200</v>
      </c>
      <c r="B17" s="207" t="s">
        <v>143</v>
      </c>
      <c r="C17" s="591">
        <v>43.5</v>
      </c>
      <c r="D17" s="525">
        <v>42.6</v>
      </c>
      <c r="E17" s="144">
        <v>41.9</v>
      </c>
      <c r="F17" s="144">
        <v>39.1</v>
      </c>
      <c r="G17" s="145">
        <v>36.200000000000003</v>
      </c>
      <c r="H17" s="118"/>
      <c r="L17" s="190"/>
      <c r="P17" s="36"/>
    </row>
    <row r="18" spans="1:16" ht="15" customHeight="1">
      <c r="A18" s="87" t="s">
        <v>201</v>
      </c>
      <c r="B18" s="166" t="s">
        <v>100</v>
      </c>
      <c r="C18" s="439"/>
      <c r="D18" s="527"/>
      <c r="E18" s="126"/>
      <c r="F18" s="126"/>
      <c r="G18" s="126"/>
      <c r="H18" s="118"/>
      <c r="P18" s="153"/>
    </row>
    <row r="19" spans="1:16" ht="15" customHeight="1">
      <c r="A19" s="23" t="s">
        <v>202</v>
      </c>
      <c r="B19" s="127"/>
      <c r="C19" s="592">
        <v>26</v>
      </c>
      <c r="D19" s="84">
        <v>27.3</v>
      </c>
      <c r="E19" s="84">
        <v>25.5</v>
      </c>
      <c r="F19" s="84">
        <v>25.4</v>
      </c>
      <c r="G19" s="84">
        <v>25.5</v>
      </c>
      <c r="H19" s="118"/>
      <c r="I19" s="36"/>
      <c r="L19" s="190"/>
      <c r="P19" s="36"/>
    </row>
    <row r="20" spans="1:16" ht="15" customHeight="1" thickBot="1">
      <c r="A20" s="174" t="s">
        <v>203</v>
      </c>
      <c r="B20" s="128"/>
      <c r="C20" s="593">
        <v>34.200000000000003</v>
      </c>
      <c r="D20" s="86">
        <v>33.4</v>
      </c>
      <c r="E20" s="86">
        <v>35.5</v>
      </c>
      <c r="F20" s="86">
        <v>34.6</v>
      </c>
      <c r="G20" s="86">
        <v>34.4</v>
      </c>
      <c r="H20" s="118"/>
      <c r="L20" s="190"/>
    </row>
    <row r="21" spans="1:16" ht="15" customHeight="1">
      <c r="A21" s="88"/>
      <c r="B21" s="41"/>
      <c r="C21" s="41"/>
      <c r="D21" s="528"/>
      <c r="E21" s="529"/>
      <c r="F21" s="26"/>
      <c r="G21" s="26"/>
      <c r="H21" s="118"/>
    </row>
    <row r="22" spans="1:16" ht="15" customHeight="1" thickBot="1">
      <c r="A22" s="767" t="s">
        <v>204</v>
      </c>
      <c r="B22" s="766" t="s">
        <v>143</v>
      </c>
      <c r="C22" s="699">
        <v>46203</v>
      </c>
      <c r="D22" s="765">
        <v>45838</v>
      </c>
      <c r="E22" s="765">
        <v>45473</v>
      </c>
      <c r="F22" s="764">
        <v>45107</v>
      </c>
      <c r="G22" s="764">
        <v>44742</v>
      </c>
      <c r="H22" s="118"/>
      <c r="P22" s="153"/>
    </row>
    <row r="23" spans="1:16" ht="15" customHeight="1">
      <c r="A23" s="87" t="s">
        <v>703</v>
      </c>
      <c r="B23" s="152"/>
      <c r="C23" s="440"/>
      <c r="D23" s="140"/>
      <c r="E23" s="140"/>
      <c r="F23" s="140"/>
      <c r="G23" s="141"/>
      <c r="H23" s="118"/>
      <c r="L23" s="36"/>
    </row>
    <row r="24" spans="1:16" ht="15" customHeight="1">
      <c r="A24" s="125" t="s">
        <v>205</v>
      </c>
      <c r="B24" s="74"/>
      <c r="C24" s="594">
        <v>12.4</v>
      </c>
      <c r="D24" s="72">
        <v>7.3</v>
      </c>
      <c r="E24" s="72">
        <v>8.4</v>
      </c>
      <c r="F24" s="72">
        <v>3.9</v>
      </c>
      <c r="G24" s="74">
        <v>4.5</v>
      </c>
      <c r="H24" s="257"/>
      <c r="I24" s="36"/>
      <c r="L24" s="190"/>
    </row>
    <row r="25" spans="1:16" ht="15" customHeight="1">
      <c r="A25" s="33" t="s">
        <v>206</v>
      </c>
      <c r="B25" s="74"/>
      <c r="C25" s="590" t="s">
        <v>488</v>
      </c>
      <c r="D25" s="72" t="s">
        <v>488</v>
      </c>
      <c r="E25" s="72" t="s">
        <v>498</v>
      </c>
      <c r="F25" s="72" t="s">
        <v>488</v>
      </c>
      <c r="G25" s="71" t="s">
        <v>489</v>
      </c>
      <c r="H25" s="118"/>
      <c r="L25" s="190"/>
    </row>
    <row r="26" spans="1:16" ht="15" customHeight="1">
      <c r="A26" s="125" t="s">
        <v>207</v>
      </c>
      <c r="B26" s="74"/>
      <c r="C26" s="594">
        <v>11</v>
      </c>
      <c r="D26" s="72">
        <v>12.8</v>
      </c>
      <c r="E26" s="72">
        <v>12</v>
      </c>
      <c r="F26" s="72">
        <v>11.1</v>
      </c>
      <c r="G26" s="71">
        <v>16.8</v>
      </c>
      <c r="H26" s="118"/>
      <c r="L26" s="190"/>
    </row>
    <row r="27" spans="1:16" ht="15" customHeight="1">
      <c r="A27" s="33" t="s">
        <v>206</v>
      </c>
      <c r="B27" s="74"/>
      <c r="C27" s="590" t="s">
        <v>489</v>
      </c>
      <c r="D27" s="72" t="s">
        <v>488</v>
      </c>
      <c r="E27" s="72" t="s">
        <v>498</v>
      </c>
      <c r="F27" s="72" t="s">
        <v>488</v>
      </c>
      <c r="G27" s="71" t="s">
        <v>488</v>
      </c>
      <c r="H27" s="36"/>
      <c r="L27" s="190"/>
    </row>
    <row r="28" spans="1:16" ht="15" customHeight="1">
      <c r="A28" s="189" t="s">
        <v>208</v>
      </c>
      <c r="B28" s="74"/>
      <c r="C28" s="594">
        <v>26.1</v>
      </c>
      <c r="D28" s="72">
        <v>28.1</v>
      </c>
      <c r="E28" s="72">
        <v>29.3</v>
      </c>
      <c r="F28" s="72">
        <v>26.2</v>
      </c>
      <c r="G28" s="74">
        <v>30.7</v>
      </c>
      <c r="H28" s="118"/>
      <c r="L28" s="190"/>
    </row>
    <row r="29" spans="1:16" ht="15" customHeight="1">
      <c r="A29" s="33" t="s">
        <v>206</v>
      </c>
      <c r="B29" s="74"/>
      <c r="C29" s="590" t="s">
        <v>488</v>
      </c>
      <c r="D29" s="72" t="s">
        <v>488</v>
      </c>
      <c r="E29" s="72" t="s">
        <v>498</v>
      </c>
      <c r="F29" s="72" t="s">
        <v>488</v>
      </c>
      <c r="G29" s="71" t="s">
        <v>493</v>
      </c>
      <c r="H29" s="118"/>
      <c r="L29" s="190"/>
    </row>
    <row r="30" spans="1:16" ht="15" customHeight="1">
      <c r="A30" s="125" t="s">
        <v>209</v>
      </c>
      <c r="B30" s="74"/>
      <c r="C30" s="594">
        <v>7</v>
      </c>
      <c r="D30" s="72">
        <v>7.4</v>
      </c>
      <c r="E30" s="72" t="s">
        <v>210</v>
      </c>
      <c r="F30" s="72">
        <v>7.5</v>
      </c>
      <c r="G30" s="143">
        <v>-3.2</v>
      </c>
      <c r="H30" s="257"/>
      <c r="L30" s="190"/>
    </row>
    <row r="31" spans="1:16" ht="15" customHeight="1">
      <c r="A31" s="33" t="s">
        <v>206</v>
      </c>
      <c r="B31" s="74"/>
      <c r="C31" s="590" t="s">
        <v>489</v>
      </c>
      <c r="D31" s="72" t="s">
        <v>488</v>
      </c>
      <c r="E31" s="72" t="s">
        <v>494</v>
      </c>
      <c r="F31" s="72" t="s">
        <v>488</v>
      </c>
      <c r="G31" s="74" t="s">
        <v>488</v>
      </c>
      <c r="H31" s="118"/>
      <c r="L31" s="190"/>
    </row>
    <row r="32" spans="1:16" ht="15" customHeight="1">
      <c r="A32" s="125" t="s">
        <v>211</v>
      </c>
      <c r="B32" s="74"/>
      <c r="C32" s="594">
        <v>59.8</v>
      </c>
      <c r="D32" s="72">
        <v>34.700000000000003</v>
      </c>
      <c r="E32" s="72">
        <v>49.1</v>
      </c>
      <c r="F32" s="72">
        <v>52.3</v>
      </c>
      <c r="G32" s="143">
        <v>36.5</v>
      </c>
      <c r="H32" s="118"/>
      <c r="L32" s="190"/>
      <c r="M32" s="120"/>
    </row>
    <row r="33" spans="1:14" ht="15" customHeight="1">
      <c r="A33" s="160" t="s">
        <v>206</v>
      </c>
      <c r="B33" s="145"/>
      <c r="C33" s="591" t="s">
        <v>488</v>
      </c>
      <c r="D33" s="144" t="s">
        <v>489</v>
      </c>
      <c r="E33" s="144" t="s">
        <v>498</v>
      </c>
      <c r="F33" s="144" t="s">
        <v>488</v>
      </c>
      <c r="G33" s="145" t="s">
        <v>494</v>
      </c>
      <c r="H33" s="118"/>
      <c r="L33" s="190"/>
      <c r="M33" s="113"/>
    </row>
    <row r="34" spans="1:14" ht="15" customHeight="1">
      <c r="A34" s="27" t="s">
        <v>704</v>
      </c>
      <c r="B34" s="42"/>
      <c r="C34" s="242"/>
      <c r="D34" s="38"/>
      <c r="E34" s="146"/>
      <c r="F34" s="146"/>
      <c r="G34" s="147"/>
      <c r="H34" s="118"/>
    </row>
    <row r="35" spans="1:14" ht="15" customHeight="1">
      <c r="A35" s="4" t="s">
        <v>205</v>
      </c>
      <c r="B35" s="43"/>
      <c r="C35" s="595">
        <v>2.6</v>
      </c>
      <c r="D35" s="142">
        <v>-1.3</v>
      </c>
      <c r="E35" s="72">
        <v>3.6</v>
      </c>
      <c r="F35" s="72">
        <v>12.8</v>
      </c>
      <c r="G35" s="148">
        <v>19.5</v>
      </c>
      <c r="H35" s="118"/>
      <c r="L35" s="190"/>
    </row>
    <row r="36" spans="1:14" ht="15" customHeight="1">
      <c r="A36" s="16" t="s">
        <v>206</v>
      </c>
      <c r="B36" s="40"/>
      <c r="C36" s="591" t="s">
        <v>495</v>
      </c>
      <c r="D36" s="525" t="s">
        <v>495</v>
      </c>
      <c r="E36" s="144" t="s">
        <v>499</v>
      </c>
      <c r="F36" s="144" t="s">
        <v>496</v>
      </c>
      <c r="G36" s="145" t="s">
        <v>496</v>
      </c>
      <c r="H36" s="118"/>
      <c r="L36" s="190"/>
    </row>
    <row r="37" spans="1:14" ht="15" customHeight="1">
      <c r="A37" s="87" t="s">
        <v>705</v>
      </c>
      <c r="B37" s="42"/>
      <c r="C37" s="242"/>
      <c r="D37" s="38"/>
      <c r="E37" s="72"/>
      <c r="F37" s="72"/>
      <c r="G37" s="147"/>
      <c r="H37" s="118"/>
    </row>
    <row r="38" spans="1:14" ht="15" customHeight="1">
      <c r="A38" s="125" t="s">
        <v>205</v>
      </c>
      <c r="B38" s="43"/>
      <c r="C38" s="590">
        <v>26.1</v>
      </c>
      <c r="D38" s="72">
        <v>25</v>
      </c>
      <c r="E38" s="72">
        <v>21.3</v>
      </c>
      <c r="F38" s="72">
        <v>23.6</v>
      </c>
      <c r="G38" s="149">
        <v>29.5</v>
      </c>
      <c r="H38" s="118"/>
      <c r="L38" s="190"/>
      <c r="M38" s="36"/>
    </row>
    <row r="39" spans="1:14" ht="15" customHeight="1">
      <c r="A39" s="154" t="s">
        <v>206</v>
      </c>
      <c r="B39" s="116"/>
      <c r="C39" s="590" t="s">
        <v>496</v>
      </c>
      <c r="D39" s="72" t="s">
        <v>496</v>
      </c>
      <c r="E39" s="72" t="s">
        <v>496</v>
      </c>
      <c r="F39" s="72" t="s">
        <v>496</v>
      </c>
      <c r="G39" s="71" t="s">
        <v>497</v>
      </c>
      <c r="H39" s="118"/>
      <c r="L39" s="190"/>
    </row>
    <row r="40" spans="1:14" ht="15" customHeight="1">
      <c r="A40" s="209" t="s">
        <v>212</v>
      </c>
      <c r="B40" s="43"/>
      <c r="C40" s="594">
        <v>8.9</v>
      </c>
      <c r="D40" s="142">
        <v>-2.2000000000000002</v>
      </c>
      <c r="E40" s="142">
        <v>5.2</v>
      </c>
      <c r="F40" s="142">
        <v>-0.5</v>
      </c>
      <c r="G40" s="143">
        <v>-7.4</v>
      </c>
      <c r="H40" s="118"/>
      <c r="L40" s="190"/>
    </row>
    <row r="41" spans="1:14" ht="15" customHeight="1" thickBot="1">
      <c r="A41" s="155" t="s">
        <v>206</v>
      </c>
      <c r="B41" s="117"/>
      <c r="C41" s="584" t="s">
        <v>488</v>
      </c>
      <c r="D41" s="73" t="s">
        <v>489</v>
      </c>
      <c r="E41" s="73" t="s">
        <v>493</v>
      </c>
      <c r="F41" s="73" t="s">
        <v>493</v>
      </c>
      <c r="G41" s="73" t="s">
        <v>493</v>
      </c>
      <c r="H41" s="118"/>
      <c r="L41" s="190"/>
    </row>
    <row r="42" spans="1:14" ht="15" customHeight="1">
      <c r="H42" s="118"/>
    </row>
    <row r="43" spans="1:14" ht="15" customHeight="1" thickBot="1">
      <c r="A43" s="769" t="s">
        <v>213</v>
      </c>
      <c r="B43" s="768" t="s">
        <v>143</v>
      </c>
      <c r="C43" s="699">
        <v>46203</v>
      </c>
      <c r="D43" s="765">
        <v>45838</v>
      </c>
      <c r="E43" s="765">
        <v>45473</v>
      </c>
      <c r="F43" s="764">
        <v>45107</v>
      </c>
      <c r="G43" s="764">
        <v>44742</v>
      </c>
      <c r="H43" s="118"/>
      <c r="K43" s="195"/>
      <c r="L43" s="195"/>
      <c r="M43" s="153"/>
    </row>
    <row r="44" spans="1:14" ht="15" customHeight="1">
      <c r="A44" s="58" t="s">
        <v>334</v>
      </c>
      <c r="B44" s="38"/>
      <c r="C44" s="552">
        <v>469231</v>
      </c>
      <c r="D44" s="150">
        <v>480378</v>
      </c>
      <c r="E44" s="89">
        <v>538954</v>
      </c>
      <c r="F44" s="89">
        <v>921855</v>
      </c>
      <c r="G44" s="89">
        <v>984493</v>
      </c>
      <c r="H44" s="118"/>
      <c r="I44" s="36"/>
      <c r="K44" s="194"/>
      <c r="L44" s="200"/>
      <c r="M44" s="153"/>
      <c r="N44" s="36"/>
    </row>
    <row r="45" spans="1:14">
      <c r="A45" s="22" t="s">
        <v>214</v>
      </c>
      <c r="B45" s="38" t="s">
        <v>100</v>
      </c>
      <c r="C45" s="598">
        <v>89</v>
      </c>
      <c r="D45" s="82">
        <v>89</v>
      </c>
      <c r="E45" s="89">
        <v>90</v>
      </c>
      <c r="F45" s="89">
        <v>93</v>
      </c>
      <c r="G45" s="89">
        <v>94</v>
      </c>
      <c r="H45" s="118"/>
      <c r="K45" s="194"/>
      <c r="L45" s="194"/>
      <c r="M45" s="156"/>
    </row>
    <row r="46" spans="1:14" ht="15" customHeight="1">
      <c r="A46" s="34" t="s">
        <v>333</v>
      </c>
      <c r="B46" s="39"/>
      <c r="C46" s="597">
        <v>10815</v>
      </c>
      <c r="D46" s="150">
        <v>9993</v>
      </c>
      <c r="E46" s="89">
        <v>11244</v>
      </c>
      <c r="F46" s="89">
        <v>9415</v>
      </c>
      <c r="G46" s="90">
        <v>7086</v>
      </c>
      <c r="H46" s="238"/>
      <c r="I46" s="239"/>
      <c r="J46" s="239"/>
      <c r="K46" s="239"/>
      <c r="L46" s="239"/>
      <c r="M46" s="239"/>
    </row>
    <row r="47" spans="1:14" ht="15" customHeight="1" thickBot="1">
      <c r="A47" s="25" t="s">
        <v>337</v>
      </c>
      <c r="B47" s="59"/>
      <c r="C47" s="596">
        <v>192</v>
      </c>
      <c r="D47" s="530">
        <v>191</v>
      </c>
      <c r="E47" s="91">
        <v>208</v>
      </c>
      <c r="F47" s="91">
        <v>129</v>
      </c>
      <c r="G47" s="91">
        <v>86</v>
      </c>
      <c r="H47" s="118"/>
      <c r="K47" s="194"/>
      <c r="L47" s="194"/>
      <c r="M47" s="120"/>
    </row>
    <row r="48" spans="1:14" ht="15" customHeight="1">
      <c r="A48" s="29"/>
      <c r="B48" s="44"/>
      <c r="C48" s="44"/>
      <c r="D48" s="36"/>
      <c r="E48" s="36"/>
      <c r="G48" s="30"/>
      <c r="H48" s="92"/>
      <c r="I48" s="17"/>
      <c r="J48" s="17"/>
    </row>
    <row r="49" spans="1:15" ht="15" customHeight="1" thickBot="1">
      <c r="A49" s="763" t="s">
        <v>215</v>
      </c>
      <c r="B49" s="137" t="s">
        <v>143</v>
      </c>
      <c r="C49" s="295">
        <v>46203</v>
      </c>
      <c r="D49" s="60">
        <v>45838</v>
      </c>
      <c r="E49" s="60">
        <v>45473</v>
      </c>
      <c r="F49" s="11">
        <v>45107</v>
      </c>
      <c r="G49" s="11">
        <v>44742</v>
      </c>
      <c r="J49" s="176"/>
    </row>
    <row r="50" spans="1:15" ht="15" customHeight="1">
      <c r="A50" s="22" t="s">
        <v>216</v>
      </c>
      <c r="B50" s="38"/>
      <c r="C50" s="552">
        <v>28876</v>
      </c>
      <c r="D50" s="150">
        <v>26584</v>
      </c>
      <c r="E50" s="89">
        <v>24581</v>
      </c>
      <c r="F50" s="89">
        <v>14879</v>
      </c>
      <c r="G50" s="89">
        <v>15299</v>
      </c>
      <c r="J50" s="175"/>
      <c r="K50" s="190"/>
      <c r="O50" s="36"/>
    </row>
    <row r="51" spans="1:15" ht="15" customHeight="1">
      <c r="A51" s="22" t="s">
        <v>217</v>
      </c>
      <c r="B51" s="44"/>
      <c r="C51" s="597">
        <v>24201</v>
      </c>
      <c r="D51" s="150">
        <v>18976</v>
      </c>
      <c r="E51" s="89">
        <v>14963</v>
      </c>
      <c r="F51" s="89">
        <v>14299</v>
      </c>
      <c r="G51" s="89">
        <v>12075</v>
      </c>
      <c r="J51" s="175"/>
      <c r="K51" s="190"/>
    </row>
    <row r="52" spans="1:15" ht="15" customHeight="1">
      <c r="A52" s="22" t="s">
        <v>218</v>
      </c>
      <c r="B52" s="44"/>
      <c r="C52" s="597">
        <v>8805</v>
      </c>
      <c r="D52" s="531">
        <v>6117</v>
      </c>
      <c r="E52" s="90">
        <v>6011</v>
      </c>
      <c r="F52" s="90">
        <v>5555</v>
      </c>
      <c r="G52" s="90">
        <v>4449</v>
      </c>
      <c r="J52" s="175"/>
      <c r="K52" s="190"/>
    </row>
    <row r="53" spans="1:15" ht="15" customHeight="1">
      <c r="A53" s="22" t="s">
        <v>219</v>
      </c>
      <c r="B53" s="44"/>
      <c r="C53" s="597">
        <v>59072</v>
      </c>
      <c r="D53" s="531">
        <v>54215</v>
      </c>
      <c r="E53" s="90">
        <v>53094</v>
      </c>
      <c r="F53" s="90">
        <v>40536</v>
      </c>
      <c r="G53" s="90">
        <v>32637</v>
      </c>
      <c r="J53" s="175"/>
      <c r="K53" s="190"/>
    </row>
    <row r="54" spans="1:15" ht="15" customHeight="1">
      <c r="A54" s="22" t="s">
        <v>220</v>
      </c>
      <c r="B54" s="44"/>
      <c r="C54" s="598">
        <v>0</v>
      </c>
      <c r="D54" s="524">
        <v>0</v>
      </c>
      <c r="E54" s="90">
        <v>23</v>
      </c>
      <c r="F54" s="90">
        <v>966</v>
      </c>
      <c r="G54" s="90">
        <v>38488</v>
      </c>
      <c r="I54" s="36"/>
      <c r="J54" s="175"/>
      <c r="K54" s="190"/>
    </row>
    <row r="55" spans="1:15" ht="15" customHeight="1">
      <c r="A55" s="183" t="s">
        <v>221</v>
      </c>
      <c r="B55" s="115"/>
      <c r="C55" s="599">
        <v>570</v>
      </c>
      <c r="D55" s="291">
        <v>1038</v>
      </c>
      <c r="E55" s="93">
        <v>494</v>
      </c>
      <c r="F55" s="93">
        <v>958</v>
      </c>
      <c r="G55" s="93">
        <v>1710</v>
      </c>
      <c r="J55" s="175"/>
      <c r="K55" s="190"/>
    </row>
    <row r="56" spans="1:15" ht="15" customHeight="1" thickBot="1">
      <c r="A56" s="184" t="s">
        <v>222</v>
      </c>
      <c r="B56" s="114"/>
      <c r="C56" s="642">
        <v>121524</v>
      </c>
      <c r="D56" s="532">
        <v>106930</v>
      </c>
      <c r="E56" s="91">
        <v>99166</v>
      </c>
      <c r="F56" s="91">
        <v>77193</v>
      </c>
      <c r="G56" s="91">
        <v>104658</v>
      </c>
      <c r="J56" s="175"/>
      <c r="K56" s="190"/>
      <c r="O56" s="203"/>
    </row>
    <row r="57" spans="1:15" ht="15" customHeight="1">
      <c r="A57" s="31"/>
      <c r="B57" s="45"/>
      <c r="C57" s="45"/>
      <c r="D57" s="45"/>
      <c r="E57" s="24"/>
      <c r="G57" s="24"/>
      <c r="H57" s="92"/>
      <c r="I57" s="17"/>
      <c r="J57" s="36"/>
    </row>
    <row r="58" spans="1:15" ht="15" customHeight="1" thickBot="1">
      <c r="A58" s="98" t="s">
        <v>223</v>
      </c>
      <c r="B58" s="137" t="s">
        <v>143</v>
      </c>
      <c r="C58" s="295">
        <v>46203</v>
      </c>
      <c r="D58" s="60">
        <v>45838</v>
      </c>
      <c r="E58" s="60">
        <v>45473</v>
      </c>
      <c r="F58" s="11">
        <v>45107</v>
      </c>
      <c r="G58" s="11">
        <v>44742</v>
      </c>
      <c r="I58" s="36"/>
      <c r="J58" s="162"/>
    </row>
    <row r="59" spans="1:15" ht="15" customHeight="1">
      <c r="A59" s="179" t="s">
        <v>224</v>
      </c>
      <c r="B59" s="38"/>
      <c r="C59" s="552">
        <v>1340</v>
      </c>
      <c r="D59" s="524">
        <v>881</v>
      </c>
      <c r="E59" s="90">
        <v>2247</v>
      </c>
      <c r="F59" s="90">
        <v>2275</v>
      </c>
      <c r="G59" s="90">
        <v>1806</v>
      </c>
      <c r="J59" s="190"/>
    </row>
    <row r="60" spans="1:15" ht="15.75" thickBot="1">
      <c r="A60" s="180" t="s">
        <v>225</v>
      </c>
      <c r="B60" s="59" t="s">
        <v>226</v>
      </c>
      <c r="C60" s="596">
        <v>265</v>
      </c>
      <c r="D60" s="530">
        <v>199</v>
      </c>
      <c r="E60" s="94">
        <v>274</v>
      </c>
      <c r="F60" s="94">
        <v>214</v>
      </c>
      <c r="G60" s="94">
        <v>184</v>
      </c>
      <c r="J60" s="190"/>
    </row>
    <row r="61" spans="1:15" ht="15" customHeight="1">
      <c r="A61" s="31"/>
      <c r="B61" s="45"/>
      <c r="C61" s="45"/>
      <c r="D61" s="24"/>
      <c r="E61" s="24"/>
      <c r="F61" s="24"/>
      <c r="G61" s="92"/>
      <c r="I61" s="17"/>
      <c r="J61" s="32"/>
    </row>
    <row r="62" spans="1:15" ht="15" customHeight="1" thickBot="1">
      <c r="A62" s="172" t="s">
        <v>227</v>
      </c>
      <c r="B62" s="157" t="s">
        <v>228</v>
      </c>
      <c r="C62" s="295">
        <v>46203</v>
      </c>
      <c r="D62" s="60">
        <v>45838</v>
      </c>
      <c r="E62" s="60">
        <v>45473</v>
      </c>
      <c r="F62" s="11">
        <v>45107</v>
      </c>
      <c r="G62" s="11">
        <v>44742</v>
      </c>
      <c r="I62" s="17"/>
      <c r="J62" s="32"/>
      <c r="N62" s="153"/>
    </row>
    <row r="63" spans="1:15" ht="18" customHeight="1" thickBot="1">
      <c r="A63" s="173" t="s">
        <v>229</v>
      </c>
      <c r="B63" s="59"/>
      <c r="C63" s="600">
        <v>147</v>
      </c>
      <c r="D63" s="530">
        <v>148</v>
      </c>
      <c r="E63" s="158">
        <v>195</v>
      </c>
      <c r="F63" s="158">
        <v>242</v>
      </c>
      <c r="G63" s="158">
        <v>135</v>
      </c>
      <c r="I63" s="17"/>
      <c r="J63" s="190"/>
      <c r="N63" s="36"/>
    </row>
    <row r="64" spans="1:15" ht="15" customHeight="1">
      <c r="A64" s="31"/>
      <c r="B64" s="45"/>
      <c r="C64" s="45"/>
      <c r="D64" s="45"/>
      <c r="E64" s="38"/>
      <c r="G64" s="24"/>
      <c r="H64" s="92"/>
      <c r="I64" s="17"/>
    </row>
    <row r="65" spans="1:10" ht="12.75" customHeight="1">
      <c r="A65" s="429" t="s">
        <v>230</v>
      </c>
      <c r="B65" s="10"/>
      <c r="C65" s="10"/>
      <c r="D65" s="2"/>
      <c r="E65" s="533"/>
      <c r="F65" s="106"/>
      <c r="G65" s="10"/>
      <c r="H65" s="10"/>
      <c r="I65" s="2"/>
      <c r="J65" s="2"/>
    </row>
    <row r="66" spans="1:10" ht="12.75" customHeight="1">
      <c r="A66" s="429" t="s">
        <v>555</v>
      </c>
      <c r="B66" s="10"/>
      <c r="C66" s="10"/>
      <c r="D66" s="10"/>
      <c r="E66" s="232"/>
      <c r="F66" s="106"/>
      <c r="G66" s="232"/>
      <c r="H66" s="10"/>
      <c r="I66" s="2"/>
      <c r="J66" s="2"/>
    </row>
    <row r="67" spans="1:10" ht="12.75" customHeight="1">
      <c r="A67" s="429" t="s">
        <v>706</v>
      </c>
      <c r="B67" s="10"/>
      <c r="C67" s="10"/>
      <c r="D67" s="10"/>
      <c r="E67" s="232"/>
      <c r="F67" s="106"/>
      <c r="G67" s="232"/>
      <c r="H67" s="10"/>
      <c r="I67" s="2"/>
      <c r="J67" s="2"/>
    </row>
    <row r="68" spans="1:10" ht="12.75" customHeight="1">
      <c r="A68" s="429" t="s">
        <v>231</v>
      </c>
      <c r="B68" s="10"/>
      <c r="C68" s="10"/>
      <c r="D68" s="10"/>
      <c r="E68" s="10"/>
      <c r="F68" s="10"/>
      <c r="G68" s="10"/>
      <c r="H68" s="197"/>
      <c r="I68" s="197"/>
      <c r="J68" s="197"/>
    </row>
    <row r="69" spans="1:10" ht="12.75" customHeight="1">
      <c r="A69" s="625" t="s">
        <v>232</v>
      </c>
      <c r="B69" s="107"/>
      <c r="C69" s="107"/>
      <c r="D69" s="243"/>
      <c r="E69" s="106"/>
      <c r="F69" s="106"/>
      <c r="G69" s="106"/>
      <c r="H69" s="106"/>
    </row>
  </sheetData>
  <conditionalFormatting sqref="C44">
    <cfRule type="expression" dxfId="40" priority="1" stopIfTrue="1">
      <formula>#REF!&gt;0</formula>
    </cfRule>
  </conditionalFormatting>
  <conditionalFormatting sqref="C50:C51">
    <cfRule type="expression" dxfId="39" priority="2" stopIfTrue="1">
      <formula>#REF!&gt;0</formula>
    </cfRule>
  </conditionalFormatting>
  <conditionalFormatting sqref="C19:D19">
    <cfRule type="expression" dxfId="38" priority="5" stopIfTrue="1">
      <formula>#REF!&gt;0</formula>
    </cfRule>
  </conditionalFormatting>
  <conditionalFormatting sqref="D10:G10">
    <cfRule type="expression" dxfId="37" priority="13" stopIfTrue="1">
      <formula>#REF!&gt;0</formula>
    </cfRule>
  </conditionalFormatting>
  <conditionalFormatting sqref="E11:G12">
    <cfRule type="expression" dxfId="36" priority="20" stopIfTrue="1">
      <formula>#REF!&gt;0</formula>
    </cfRule>
  </conditionalFormatting>
  <conditionalFormatting sqref="E14:G16">
    <cfRule type="expression" dxfId="35" priority="21" stopIfTrue="1">
      <formula>#REF!&gt;0</formula>
    </cfRule>
  </conditionalFormatting>
  <conditionalFormatting sqref="E18:G19">
    <cfRule type="expression" dxfId="34" priority="15" stopIfTrue="1">
      <formula>#REF!&gt;0</formula>
    </cfRule>
  </conditionalFormatting>
  <conditionalFormatting sqref="E44:G46">
    <cfRule type="expression" dxfId="33" priority="12" stopIfTrue="1">
      <formula>#REF!&gt;0</formula>
    </cfRule>
  </conditionalFormatting>
  <conditionalFormatting sqref="E50:G51">
    <cfRule type="expression" dxfId="32" priority="10" stopIfTrue="1">
      <formula>#REF!&gt;0</formula>
    </cfRule>
  </conditionalFormatting>
  <conditionalFormatting sqref="G11">
    <cfRule type="expression" dxfId="31" priority="19" stopIfTrue="1">
      <formula>#REF!&gt;0</formula>
    </cfRule>
  </conditionalFormatting>
  <conditionalFormatting sqref="G50:G54">
    <cfRule type="expression" dxfId="30" priority="11" stopIfTrue="1">
      <formula>#REF!&gt;0</formula>
    </cfRule>
  </conditionalFormatting>
  <conditionalFormatting sqref="H48">
    <cfRule type="expression" dxfId="29" priority="22" stopIfTrue="1">
      <formula>#REF!&gt;0</formula>
    </cfRule>
  </conditionalFormatting>
  <conditionalFormatting sqref="H57 G61 H64">
    <cfRule type="expression" dxfId="28" priority="23" stopIfTrue="1">
      <formula>#REF!&gt;0</formula>
    </cfRule>
  </conditionalFormatting>
  <pageMargins left="0.23622047244094491" right="0.23622047244094491" top="0.74803149606299213" bottom="0.74803149606299213" header="0.31496062992125984" footer="0.31496062992125984"/>
  <pageSetup paperSize="8" scale="72" orientation="landscape" r:id="rId1"/>
  <ignoredErrors>
    <ignoredError sqref="E30" numberStoredAsText="1"/>
    <ignoredError sqref="D10"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DFDCF"/>
    <pageSetUpPr fitToPage="1"/>
  </sheetPr>
  <dimension ref="A1:Q44"/>
  <sheetViews>
    <sheetView showGridLines="0" zoomScaleNormal="100" zoomScaleSheetLayoutView="100" workbookViewId="0"/>
  </sheetViews>
  <sheetFormatPr defaultRowHeight="15"/>
  <cols>
    <col min="1" max="1" width="35.7109375" customWidth="1"/>
    <col min="2" max="2" width="10.7109375" style="46" customWidth="1"/>
    <col min="3" max="6" width="11.85546875" style="46" customWidth="1"/>
    <col min="7" max="7" width="11.85546875" style="284" customWidth="1"/>
    <col min="8" max="9" width="11.85546875" style="46" customWidth="1"/>
    <col min="10" max="10" width="11.85546875" customWidth="1"/>
    <col min="11" max="15" width="10.7109375" customWidth="1"/>
  </cols>
  <sheetData>
    <row r="1" spans="1:17">
      <c r="A1" s="211" t="s">
        <v>0</v>
      </c>
    </row>
    <row r="3" spans="1:17">
      <c r="A3" s="193" t="s">
        <v>137</v>
      </c>
      <c r="Q3" s="153"/>
    </row>
    <row r="4" spans="1:17">
      <c r="P4" s="46"/>
      <c r="Q4" s="153"/>
    </row>
    <row r="5" spans="1:17">
      <c r="P5" s="46"/>
      <c r="Q5" s="153"/>
    </row>
    <row r="6" spans="1:17">
      <c r="A6" s="678" t="s">
        <v>697</v>
      </c>
      <c r="B6" s="674"/>
      <c r="C6" s="674"/>
      <c r="D6" s="674"/>
      <c r="E6" s="674"/>
      <c r="F6" s="674"/>
      <c r="G6" s="675"/>
      <c r="H6" s="674"/>
      <c r="I6" s="676"/>
      <c r="P6" s="46"/>
      <c r="Q6" s="153"/>
    </row>
    <row r="7" spans="1:17">
      <c r="P7" s="46"/>
      <c r="Q7" s="153"/>
    </row>
    <row r="8" spans="1:17">
      <c r="C8" s="916">
        <v>46203</v>
      </c>
      <c r="D8" s="916"/>
      <c r="E8" s="916"/>
      <c r="F8" s="120"/>
      <c r="G8" s="120"/>
      <c r="H8"/>
      <c r="I8"/>
    </row>
    <row r="9" spans="1:17" s="421" customFormat="1" ht="15.75" thickBot="1">
      <c r="A9" s="196" t="s">
        <v>138</v>
      </c>
      <c r="B9" s="64"/>
      <c r="C9" s="699" t="s">
        <v>139</v>
      </c>
      <c r="D9" s="699" t="s">
        <v>140</v>
      </c>
      <c r="E9" s="699" t="s">
        <v>141</v>
      </c>
      <c r="F9" s="288">
        <v>45838</v>
      </c>
      <c r="G9" s="288">
        <v>45473</v>
      </c>
      <c r="H9" s="288">
        <v>45107</v>
      </c>
      <c r="I9" s="65">
        <v>44742</v>
      </c>
      <c r="J9" s="709"/>
    </row>
    <row r="10" spans="1:17">
      <c r="A10" s="125" t="s">
        <v>142</v>
      </c>
      <c r="B10" s="68" t="s">
        <v>143</v>
      </c>
      <c r="C10" s="577">
        <v>51714</v>
      </c>
      <c r="D10" s="577">
        <v>25828</v>
      </c>
      <c r="E10" s="577">
        <v>25614</v>
      </c>
      <c r="F10" s="508">
        <v>51346</v>
      </c>
      <c r="G10" s="481">
        <v>48886.930744999983</v>
      </c>
      <c r="H10" s="481">
        <v>49454</v>
      </c>
      <c r="I10" s="150">
        <v>48906</v>
      </c>
      <c r="L10" s="36"/>
      <c r="Q10" s="190"/>
    </row>
    <row r="11" spans="1:17">
      <c r="A11" s="33" t="s">
        <v>144</v>
      </c>
      <c r="B11" s="178"/>
      <c r="C11" s="578">
        <v>37006</v>
      </c>
      <c r="D11" s="578">
        <v>18876</v>
      </c>
      <c r="E11" s="578">
        <v>17942</v>
      </c>
      <c r="F11" s="289">
        <v>37107</v>
      </c>
      <c r="G11" s="481">
        <v>36571.67</v>
      </c>
      <c r="H11" s="481">
        <v>36697</v>
      </c>
      <c r="I11" s="150">
        <v>38153</v>
      </c>
      <c r="Q11" s="190"/>
    </row>
    <row r="12" spans="1:17">
      <c r="A12" s="33" t="s">
        <v>145</v>
      </c>
      <c r="B12" s="178"/>
      <c r="C12" s="578">
        <v>7114</v>
      </c>
      <c r="D12" s="578">
        <v>3675</v>
      </c>
      <c r="E12" s="578">
        <v>3385</v>
      </c>
      <c r="F12" s="289">
        <v>6751</v>
      </c>
      <c r="G12" s="481">
        <v>5983</v>
      </c>
      <c r="H12" s="481">
        <v>6016</v>
      </c>
      <c r="I12" s="150">
        <v>5879</v>
      </c>
      <c r="Q12" s="190"/>
    </row>
    <row r="13" spans="1:17">
      <c r="A13" s="33" t="s">
        <v>314</v>
      </c>
      <c r="B13" s="178"/>
      <c r="C13" s="578">
        <v>6935</v>
      </c>
      <c r="D13" s="578">
        <v>2961</v>
      </c>
      <c r="E13" s="578">
        <v>3963</v>
      </c>
      <c r="F13" s="289">
        <v>6788</v>
      </c>
      <c r="G13" s="481">
        <v>5630</v>
      </c>
      <c r="H13" s="481">
        <v>4721</v>
      </c>
      <c r="I13" s="150">
        <v>2854</v>
      </c>
      <c r="Q13" s="190"/>
    </row>
    <row r="14" spans="1:17">
      <c r="A14" s="33" t="s">
        <v>315</v>
      </c>
      <c r="B14" s="178"/>
      <c r="C14" s="578">
        <v>659</v>
      </c>
      <c r="D14" s="578">
        <v>316</v>
      </c>
      <c r="E14" s="578">
        <v>324</v>
      </c>
      <c r="F14" s="289">
        <v>700</v>
      </c>
      <c r="G14" s="481">
        <v>702.26559999999995</v>
      </c>
      <c r="H14" s="481">
        <v>2020</v>
      </c>
      <c r="I14" s="150">
        <v>2020</v>
      </c>
      <c r="Q14" s="190"/>
    </row>
    <row r="15" spans="1:17">
      <c r="A15" s="181" t="s">
        <v>146</v>
      </c>
      <c r="B15" s="182"/>
      <c r="C15" s="579">
        <v>230</v>
      </c>
      <c r="D15" s="579">
        <v>100</v>
      </c>
      <c r="E15" s="579">
        <v>130</v>
      </c>
      <c r="F15" s="509">
        <v>350</v>
      </c>
      <c r="G15" s="482">
        <v>348</v>
      </c>
      <c r="H15" s="482">
        <v>343</v>
      </c>
      <c r="I15" s="483">
        <v>241</v>
      </c>
      <c r="J15" s="282"/>
      <c r="Q15" s="190"/>
    </row>
    <row r="16" spans="1:17">
      <c r="A16" s="125" t="s">
        <v>147</v>
      </c>
      <c r="B16" s="68" t="s">
        <v>143</v>
      </c>
      <c r="C16" s="577">
        <v>55308</v>
      </c>
      <c r="D16" s="577">
        <v>28861</v>
      </c>
      <c r="E16" s="577">
        <v>26170</v>
      </c>
      <c r="F16" s="150">
        <v>55850</v>
      </c>
      <c r="G16" s="481">
        <v>53262</v>
      </c>
      <c r="H16" s="481">
        <v>53754</v>
      </c>
      <c r="I16" s="150">
        <v>53056</v>
      </c>
      <c r="Q16" s="190"/>
    </row>
    <row r="17" spans="1:17">
      <c r="A17" s="159" t="s">
        <v>148</v>
      </c>
      <c r="B17" s="68" t="s">
        <v>100</v>
      </c>
      <c r="C17" s="580">
        <v>7.8</v>
      </c>
      <c r="D17" s="580">
        <v>7.8</v>
      </c>
      <c r="E17" s="580">
        <v>7.8</v>
      </c>
      <c r="F17" s="82">
        <v>8.4</v>
      </c>
      <c r="G17" s="484">
        <v>9</v>
      </c>
      <c r="H17" s="484">
        <v>11.2</v>
      </c>
      <c r="I17" s="485">
        <v>14.8</v>
      </c>
      <c r="Q17" s="190"/>
    </row>
    <row r="18" spans="1:17">
      <c r="A18" s="12" t="s">
        <v>149</v>
      </c>
      <c r="B18" s="67" t="s">
        <v>100</v>
      </c>
      <c r="C18" s="581">
        <v>3.1</v>
      </c>
      <c r="D18" s="581">
        <v>2.8</v>
      </c>
      <c r="E18" s="581">
        <v>3.4</v>
      </c>
      <c r="F18" s="509">
        <v>2.9</v>
      </c>
      <c r="G18" s="510">
        <v>3.4</v>
      </c>
      <c r="H18" s="486">
        <v>2.4</v>
      </c>
      <c r="I18" s="487">
        <v>2.1</v>
      </c>
      <c r="Q18" s="190"/>
    </row>
    <row r="19" spans="1:17">
      <c r="A19" s="4" t="s">
        <v>150</v>
      </c>
      <c r="B19" s="66" t="s">
        <v>143</v>
      </c>
      <c r="C19" s="446"/>
      <c r="D19" s="446"/>
      <c r="E19" s="446"/>
      <c r="F19" s="511"/>
      <c r="G19" s="488"/>
      <c r="H19" s="488"/>
      <c r="I19" s="489"/>
      <c r="J19" s="282"/>
      <c r="M19" s="129"/>
      <c r="O19" s="129"/>
      <c r="Q19" s="190"/>
    </row>
    <row r="20" spans="1:17">
      <c r="A20" s="159" t="s">
        <v>151</v>
      </c>
      <c r="B20" s="66"/>
      <c r="C20" s="582">
        <v>33295</v>
      </c>
      <c r="D20" s="582">
        <v>16097</v>
      </c>
      <c r="E20" s="582">
        <v>17155</v>
      </c>
      <c r="F20" s="150">
        <v>33504</v>
      </c>
      <c r="G20" s="481">
        <v>32259</v>
      </c>
      <c r="H20" s="481">
        <v>32228</v>
      </c>
      <c r="I20" s="150">
        <v>32303</v>
      </c>
      <c r="Q20" s="190"/>
    </row>
    <row r="21" spans="1:17">
      <c r="A21" s="159" t="s">
        <v>152</v>
      </c>
      <c r="B21" s="66"/>
      <c r="C21" s="582">
        <v>6082</v>
      </c>
      <c r="D21" s="582">
        <v>5183</v>
      </c>
      <c r="E21" s="582">
        <v>894</v>
      </c>
      <c r="F21" s="150">
        <v>6444</v>
      </c>
      <c r="G21" s="481">
        <v>6755</v>
      </c>
      <c r="H21" s="481">
        <v>6656</v>
      </c>
      <c r="I21" s="150">
        <v>6858</v>
      </c>
      <c r="Q21" s="190"/>
    </row>
    <row r="22" spans="1:17" ht="15.75" thickBot="1">
      <c r="A22" s="3" t="s">
        <v>153</v>
      </c>
      <c r="B22" s="7"/>
      <c r="C22" s="583">
        <v>299</v>
      </c>
      <c r="D22" s="583">
        <v>172</v>
      </c>
      <c r="E22" s="583">
        <v>127</v>
      </c>
      <c r="F22" s="158">
        <v>826</v>
      </c>
      <c r="G22" s="490">
        <v>880</v>
      </c>
      <c r="H22" s="490">
        <v>529</v>
      </c>
      <c r="I22" s="491">
        <v>266</v>
      </c>
      <c r="Q22" s="190"/>
    </row>
    <row r="23" spans="1:17">
      <c r="A23" s="159"/>
      <c r="B23" s="66"/>
      <c r="C23" s="426"/>
      <c r="D23" s="426"/>
      <c r="E23" s="426"/>
      <c r="F23" s="82"/>
      <c r="G23" s="424"/>
      <c r="H23" s="424"/>
      <c r="I23" s="425"/>
      <c r="Q23" s="190"/>
    </row>
    <row r="24" spans="1:17" ht="15.75" thickBot="1">
      <c r="A24" s="376" t="s">
        <v>154</v>
      </c>
      <c r="B24" s="377" t="s">
        <v>100</v>
      </c>
      <c r="C24" s="394">
        <v>46143</v>
      </c>
      <c r="D24" s="395">
        <v>45901</v>
      </c>
      <c r="E24" s="395">
        <v>45778</v>
      </c>
      <c r="F24" s="395">
        <v>45597</v>
      </c>
      <c r="G24" s="395">
        <v>45413</v>
      </c>
      <c r="H24" s="395">
        <v>45170</v>
      </c>
      <c r="I24" s="395">
        <v>44986</v>
      </c>
      <c r="K24" s="282"/>
      <c r="L24" s="282"/>
    </row>
    <row r="25" spans="1:17">
      <c r="A25" s="134" t="s">
        <v>155</v>
      </c>
      <c r="B25" s="66"/>
      <c r="C25" s="627">
        <v>85</v>
      </c>
      <c r="D25" s="629">
        <v>84</v>
      </c>
      <c r="E25" s="68">
        <v>85</v>
      </c>
      <c r="F25" s="423">
        <v>85</v>
      </c>
      <c r="G25" s="423">
        <v>84</v>
      </c>
      <c r="H25" s="423">
        <v>82</v>
      </c>
      <c r="I25" s="423">
        <v>84</v>
      </c>
    </row>
    <row r="26" spans="1:17" s="421" customFormat="1" ht="15.75" thickBot="1">
      <c r="A26" s="700" t="s">
        <v>324</v>
      </c>
      <c r="B26" s="7"/>
      <c r="C26" s="628">
        <v>81</v>
      </c>
      <c r="D26" s="539">
        <v>81</v>
      </c>
      <c r="E26" s="492">
        <v>66</v>
      </c>
      <c r="F26" s="393">
        <v>74</v>
      </c>
      <c r="G26" s="393">
        <v>73</v>
      </c>
      <c r="H26" s="393">
        <v>82</v>
      </c>
      <c r="I26" s="393">
        <v>77</v>
      </c>
    </row>
    <row r="27" spans="1:17">
      <c r="B27" s="35"/>
    </row>
    <row r="28" spans="1:17" ht="15.75" thickBot="1">
      <c r="A28" s="376" t="s">
        <v>156</v>
      </c>
      <c r="B28" s="377" t="s">
        <v>100</v>
      </c>
      <c r="C28" s="295">
        <v>46203</v>
      </c>
      <c r="D28" s="65">
        <v>45838</v>
      </c>
      <c r="E28" s="65">
        <v>45473</v>
      </c>
      <c r="F28" s="65">
        <v>45107</v>
      </c>
      <c r="G28" s="65">
        <v>44742</v>
      </c>
    </row>
    <row r="29" spans="1:17" s="421" customFormat="1" ht="15.75" thickBot="1">
      <c r="A29" s="700" t="s">
        <v>325</v>
      </c>
      <c r="B29" s="703"/>
      <c r="C29" s="702">
        <v>99</v>
      </c>
      <c r="D29" s="701">
        <v>98</v>
      </c>
      <c r="E29" s="701">
        <v>96</v>
      </c>
      <c r="F29" s="701">
        <v>91</v>
      </c>
      <c r="G29" s="701">
        <v>90</v>
      </c>
      <c r="H29" s="704"/>
      <c r="I29" s="704"/>
    </row>
    <row r="30" spans="1:17">
      <c r="B30" s="35"/>
    </row>
    <row r="31" spans="1:17" s="421" customFormat="1" ht="15.75" thickBot="1">
      <c r="A31" s="705" t="s">
        <v>503</v>
      </c>
      <c r="B31" s="706" t="s">
        <v>100</v>
      </c>
      <c r="C31" s="707">
        <v>46143</v>
      </c>
      <c r="D31" s="708">
        <v>45536</v>
      </c>
      <c r="E31" s="708">
        <v>45170</v>
      </c>
      <c r="F31" s="708">
        <v>44805</v>
      </c>
      <c r="H31" s="709"/>
    </row>
    <row r="32" spans="1:17">
      <c r="A32" s="396" t="s">
        <v>436</v>
      </c>
      <c r="B32" s="66"/>
      <c r="C32" s="432">
        <v>86.3</v>
      </c>
      <c r="D32" s="71">
        <v>85.4</v>
      </c>
      <c r="E32" s="71">
        <v>81</v>
      </c>
      <c r="F32" s="72">
        <v>84.9</v>
      </c>
      <c r="G32"/>
      <c r="H32"/>
      <c r="I32"/>
    </row>
    <row r="33" spans="1:13" ht="15.75" thickBot="1">
      <c r="A33" s="428" t="s">
        <v>438</v>
      </c>
      <c r="B33" s="7"/>
      <c r="C33" s="433">
        <v>60.4</v>
      </c>
      <c r="D33" s="493">
        <v>59.5</v>
      </c>
      <c r="E33" s="493">
        <v>59.5</v>
      </c>
      <c r="F33" s="493">
        <v>59.4</v>
      </c>
      <c r="G33"/>
      <c r="H33"/>
      <c r="I33"/>
    </row>
    <row r="34" spans="1:13">
      <c r="A34" s="396"/>
      <c r="B34" s="636"/>
      <c r="C34" s="107"/>
      <c r="D34" s="106"/>
      <c r="E34" s="106"/>
      <c r="F34" s="106"/>
      <c r="G34"/>
      <c r="H34"/>
      <c r="I34" s="106"/>
    </row>
    <row r="35" spans="1:13" s="421" customFormat="1" ht="15.75" thickBot="1">
      <c r="A35" s="705" t="s">
        <v>157</v>
      </c>
      <c r="B35" s="706" t="s">
        <v>143</v>
      </c>
      <c r="C35" s="295">
        <v>46203</v>
      </c>
      <c r="D35" s="710">
        <v>45838</v>
      </c>
      <c r="E35" s="710">
        <v>45473</v>
      </c>
      <c r="F35" s="710">
        <v>45107</v>
      </c>
      <c r="G35" s="710">
        <v>44742</v>
      </c>
      <c r="H35" s="709"/>
      <c r="I35" s="420"/>
    </row>
    <row r="36" spans="1:13">
      <c r="A36" s="4" t="s">
        <v>336</v>
      </c>
      <c r="B36" s="66"/>
      <c r="C36" s="577">
        <v>1749</v>
      </c>
      <c r="D36" s="512">
        <v>2372</v>
      </c>
      <c r="E36" s="513">
        <v>2312</v>
      </c>
      <c r="F36" s="443">
        <v>2250</v>
      </c>
      <c r="G36" s="443">
        <v>2188</v>
      </c>
      <c r="H36"/>
      <c r="I36" s="106"/>
    </row>
    <row r="37" spans="1:13">
      <c r="A37" s="397" t="s">
        <v>295</v>
      </c>
      <c r="B37" s="637"/>
      <c r="C37" s="585">
        <v>989</v>
      </c>
      <c r="D37" s="514">
        <v>1245</v>
      </c>
      <c r="E37" s="515">
        <v>1281</v>
      </c>
      <c r="F37" s="398">
        <v>1260</v>
      </c>
      <c r="G37" s="398">
        <v>1246</v>
      </c>
      <c r="H37" s="282"/>
      <c r="I37" s="106"/>
    </row>
    <row r="38" spans="1:13" ht="15.75" thickBot="1">
      <c r="A38" s="399" t="s">
        <v>294</v>
      </c>
      <c r="B38" s="7"/>
      <c r="C38" s="433">
        <v>760</v>
      </c>
      <c r="D38" s="516">
        <v>1126</v>
      </c>
      <c r="E38" s="517">
        <v>1031</v>
      </c>
      <c r="F38" s="400">
        <v>990</v>
      </c>
      <c r="G38" s="400">
        <v>942</v>
      </c>
      <c r="H38"/>
      <c r="I38" s="106"/>
    </row>
    <row r="39" spans="1:13">
      <c r="A39" s="106"/>
      <c r="B39" s="107"/>
      <c r="C39" s="107"/>
      <c r="D39" s="106"/>
      <c r="E39" s="106"/>
      <c r="F39" s="106"/>
      <c r="G39" s="106"/>
      <c r="H39" s="401"/>
      <c r="I39" s="106"/>
    </row>
    <row r="40" spans="1:13">
      <c r="A40" s="429" t="s">
        <v>158</v>
      </c>
    </row>
    <row r="41" spans="1:13">
      <c r="A41" s="635" t="s">
        <v>159</v>
      </c>
      <c r="B41" s="1"/>
      <c r="C41" s="1"/>
      <c r="D41" s="1"/>
      <c r="E41" s="1"/>
      <c r="F41" s="1"/>
      <c r="G41" s="1"/>
      <c r="H41" s="1"/>
      <c r="I41" s="1"/>
      <c r="J41" s="1"/>
      <c r="K41" s="1"/>
      <c r="M41" s="36"/>
    </row>
    <row r="42" spans="1:13">
      <c r="A42" s="429" t="s">
        <v>329</v>
      </c>
    </row>
    <row r="43" spans="1:13">
      <c r="A43" s="429" t="s">
        <v>553</v>
      </c>
    </row>
    <row r="44" spans="1:13">
      <c r="A44" s="476"/>
    </row>
  </sheetData>
  <mergeCells count="1">
    <mergeCell ref="C8:E8"/>
  </mergeCells>
  <conditionalFormatting sqref="C25:D26">
    <cfRule type="expression" dxfId="27" priority="1" stopIfTrue="1">
      <formula>#REF!&gt;0</formula>
    </cfRule>
  </conditionalFormatting>
  <conditionalFormatting sqref="C29:G29">
    <cfRule type="expression" dxfId="26" priority="4" stopIfTrue="1">
      <formula>#REF!&gt;0</formula>
    </cfRule>
  </conditionalFormatting>
  <conditionalFormatting sqref="D24:I26">
    <cfRule type="expression" dxfId="25" priority="7" stopIfTrue="1">
      <formula>#REF!&gt;0</formula>
    </cfRule>
  </conditionalFormatting>
  <conditionalFormatting sqref="F25:I26">
    <cfRule type="expression" dxfId="24" priority="6" stopIfTrue="1">
      <formula>#REF!&gt;0</formula>
    </cfRule>
  </conditionalFormatting>
  <conditionalFormatting sqref="G19:G23 H22:I26">
    <cfRule type="expression" dxfId="23" priority="16" stopIfTrue="1">
      <formula>#REF!&gt;0</formula>
    </cfRule>
  </conditionalFormatting>
  <conditionalFormatting sqref="G10:I14 G16:H17">
    <cfRule type="expression" dxfId="22" priority="22" stopIfTrue="1">
      <formula>#REF!&gt;0</formula>
    </cfRule>
  </conditionalFormatting>
  <conditionalFormatting sqref="H19:H21">
    <cfRule type="expression" dxfId="21" priority="32" stopIfTrue="1">
      <formula>#REF!&gt;0</formula>
    </cfRule>
  </conditionalFormatting>
  <conditionalFormatting sqref="I10:I12">
    <cfRule type="expression" dxfId="20" priority="46" stopIfTrue="1">
      <formula>#REF!&gt;0</formula>
    </cfRule>
  </conditionalFormatting>
  <conditionalFormatting sqref="I14">
    <cfRule type="expression" dxfId="19" priority="50" stopIfTrue="1">
      <formula>#REF!&gt;0</formula>
    </cfRule>
  </conditionalFormatting>
  <conditionalFormatting sqref="I17">
    <cfRule type="expression" dxfId="18" priority="49" stopIfTrue="1">
      <formula>#REF!&gt;0</formula>
    </cfRule>
  </conditionalFormatting>
  <conditionalFormatting sqref="I20:I21">
    <cfRule type="expression" dxfId="17" priority="36" stopIfTrue="1">
      <formula>#REF!&gt;0</formula>
    </cfRule>
  </conditionalFormatting>
  <pageMargins left="0.25" right="0.25" top="0.75" bottom="0.75" header="0.3" footer="0.3"/>
  <pageSetup paperSize="8" scale="88"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DFDCF"/>
    <pageSetUpPr fitToPage="1"/>
  </sheetPr>
  <dimension ref="A1:Q50"/>
  <sheetViews>
    <sheetView showGridLines="0" zoomScaleNormal="100" zoomScaleSheetLayoutView="85" workbookViewId="0"/>
  </sheetViews>
  <sheetFormatPr defaultColWidth="9.140625" defaultRowHeight="15" customHeight="1"/>
  <cols>
    <col min="1" max="1" width="55" style="18" customWidth="1"/>
    <col min="2" max="5" width="11.85546875" style="51" customWidth="1"/>
    <col min="6" max="7" width="11.85546875" style="18" customWidth="1"/>
    <col min="8" max="12" width="10.7109375" style="18" customWidth="1"/>
    <col min="13" max="16384" width="9.140625" style="18"/>
  </cols>
  <sheetData>
    <row r="1" spans="1:17" ht="15" customHeight="1">
      <c r="A1" s="211" t="s">
        <v>0</v>
      </c>
    </row>
    <row r="3" spans="1:17" ht="15" customHeight="1">
      <c r="A3" s="193" t="s">
        <v>483</v>
      </c>
    </row>
    <row r="4" spans="1:17" ht="15" customHeight="1">
      <c r="A4" s="104"/>
    </row>
    <row r="5" spans="1:17" ht="15" customHeight="1">
      <c r="A5" s="104"/>
    </row>
    <row r="6" spans="1:17" customFormat="1">
      <c r="A6" s="889" t="s">
        <v>696</v>
      </c>
      <c r="B6" s="674"/>
      <c r="C6" s="674"/>
      <c r="D6" s="674"/>
      <c r="E6" s="674"/>
      <c r="F6" s="674"/>
      <c r="G6" s="677"/>
      <c r="P6" s="46"/>
      <c r="Q6" s="153"/>
    </row>
    <row r="7" spans="1:17" ht="15" customHeight="1">
      <c r="A7" s="104"/>
    </row>
    <row r="8" spans="1:17" ht="15" customHeight="1">
      <c r="G8" s="118"/>
      <c r="H8" s="118"/>
      <c r="I8" s="118"/>
      <c r="J8" s="118"/>
    </row>
    <row r="9" spans="1:17" ht="15" customHeight="1" thickBot="1">
      <c r="A9" s="78" t="s">
        <v>160</v>
      </c>
      <c r="B9" s="137" t="s">
        <v>100</v>
      </c>
      <c r="C9" s="295">
        <v>46203</v>
      </c>
      <c r="D9" s="79">
        <v>45838</v>
      </c>
      <c r="E9" s="79">
        <v>45473</v>
      </c>
      <c r="F9" s="79">
        <v>45107</v>
      </c>
      <c r="G9" s="79">
        <v>44742</v>
      </c>
      <c r="H9" s="118"/>
      <c r="I9" s="267"/>
    </row>
    <row r="10" spans="1:17" ht="15" customHeight="1">
      <c r="A10" s="108" t="s">
        <v>161</v>
      </c>
      <c r="B10" s="109"/>
      <c r="C10" s="630">
        <v>52.4</v>
      </c>
      <c r="D10" s="538">
        <v>52.9</v>
      </c>
      <c r="E10" s="494">
        <v>53.7</v>
      </c>
      <c r="F10" s="494">
        <v>54.4</v>
      </c>
      <c r="G10" s="494">
        <v>55.2</v>
      </c>
      <c r="H10" s="118"/>
      <c r="I10" s="266"/>
      <c r="L10" s="190"/>
    </row>
    <row r="11" spans="1:17" s="744" customFormat="1" ht="15" customHeight="1">
      <c r="A11" s="786" t="s">
        <v>162</v>
      </c>
      <c r="B11" s="785"/>
      <c r="C11" s="784">
        <v>65.8</v>
      </c>
      <c r="D11" s="783">
        <v>65.7</v>
      </c>
      <c r="E11" s="782">
        <v>66.7</v>
      </c>
      <c r="F11" s="782">
        <v>66.900000000000006</v>
      </c>
      <c r="G11" s="781">
        <v>67.5</v>
      </c>
      <c r="H11" s="118"/>
      <c r="I11" s="780"/>
      <c r="L11" s="190"/>
    </row>
    <row r="12" spans="1:17" s="744" customFormat="1" ht="15" customHeight="1">
      <c r="A12" s="828" t="s">
        <v>585</v>
      </c>
      <c r="B12" s="785"/>
      <c r="C12" s="779">
        <v>44.6</v>
      </c>
      <c r="D12" s="783">
        <v>44.8</v>
      </c>
      <c r="E12" s="782">
        <v>44.9</v>
      </c>
      <c r="F12" s="778">
        <v>45.2</v>
      </c>
      <c r="G12" s="781">
        <v>45.8</v>
      </c>
      <c r="H12" s="118"/>
      <c r="I12" s="780"/>
      <c r="L12" s="190"/>
    </row>
    <row r="13" spans="1:17" s="744" customFormat="1" ht="15" customHeight="1">
      <c r="A13" s="828" t="s">
        <v>586</v>
      </c>
      <c r="B13" s="785"/>
      <c r="C13" s="777">
        <v>45.3</v>
      </c>
      <c r="D13" s="783">
        <v>45.6</v>
      </c>
      <c r="E13" s="782">
        <v>45.7</v>
      </c>
      <c r="F13" s="778">
        <v>44.7</v>
      </c>
      <c r="G13" s="781">
        <v>44.1</v>
      </c>
      <c r="H13" s="118"/>
      <c r="I13" s="780"/>
      <c r="L13" s="190"/>
    </row>
    <row r="14" spans="1:17" s="744" customFormat="1" ht="15" customHeight="1">
      <c r="A14" s="786" t="s">
        <v>163</v>
      </c>
      <c r="B14" s="785"/>
      <c r="C14" s="777">
        <v>45.3</v>
      </c>
      <c r="D14" s="783">
        <v>43.6</v>
      </c>
      <c r="E14" s="782">
        <v>42.2</v>
      </c>
      <c r="F14" s="778">
        <v>41.4</v>
      </c>
      <c r="G14" s="776">
        <v>39</v>
      </c>
      <c r="H14" s="118"/>
      <c r="I14" s="780"/>
      <c r="L14" s="190"/>
    </row>
    <row r="15" spans="1:17" s="744" customFormat="1" ht="15" customHeight="1">
      <c r="A15" s="183" t="s">
        <v>584</v>
      </c>
      <c r="B15" s="820"/>
      <c r="C15" s="821">
        <v>46</v>
      </c>
      <c r="D15" s="822">
        <v>39.200000000000003</v>
      </c>
      <c r="E15" s="823">
        <v>38.200000000000003</v>
      </c>
      <c r="F15" s="823">
        <v>41</v>
      </c>
      <c r="G15" s="823">
        <v>38.4</v>
      </c>
      <c r="H15" s="118"/>
      <c r="I15" s="780"/>
      <c r="L15" s="190"/>
    </row>
    <row r="16" spans="1:17" s="744" customFormat="1" ht="15" customHeight="1">
      <c r="A16" s="819" t="s">
        <v>345</v>
      </c>
      <c r="B16" s="785"/>
      <c r="C16" s="777">
        <v>44.6</v>
      </c>
      <c r="D16" s="783">
        <v>44.8</v>
      </c>
      <c r="E16" s="782">
        <v>44.9</v>
      </c>
      <c r="F16" s="778">
        <v>45.1</v>
      </c>
      <c r="G16" s="776">
        <v>45.5</v>
      </c>
      <c r="H16" s="118"/>
      <c r="I16" s="780"/>
      <c r="L16" s="190"/>
    </row>
    <row r="17" spans="1:13" s="744" customFormat="1" ht="15" customHeight="1">
      <c r="A17" s="819" t="s">
        <v>347</v>
      </c>
      <c r="B17" s="785"/>
      <c r="C17" s="777">
        <v>45.3</v>
      </c>
      <c r="D17" s="783">
        <v>45.1</v>
      </c>
      <c r="E17" s="782">
        <v>44.9</v>
      </c>
      <c r="F17" s="824">
        <v>44</v>
      </c>
      <c r="G17" s="776">
        <v>43.1</v>
      </c>
      <c r="H17" s="118"/>
      <c r="I17" s="780"/>
      <c r="L17" s="190"/>
    </row>
    <row r="18" spans="1:13" s="744" customFormat="1" ht="15" customHeight="1" thickBot="1">
      <c r="A18" s="818" t="s">
        <v>554</v>
      </c>
      <c r="B18" s="775"/>
      <c r="C18" s="774">
        <v>53.8</v>
      </c>
      <c r="D18" s="773">
        <v>50</v>
      </c>
      <c r="E18" s="772">
        <f>5/12*100</f>
        <v>41.666666666666671</v>
      </c>
      <c r="F18" s="772">
        <f>5/12*100</f>
        <v>41.666666666666671</v>
      </c>
      <c r="G18" s="771">
        <v>41.7</v>
      </c>
      <c r="H18" s="118"/>
      <c r="I18" s="780"/>
      <c r="L18" s="190"/>
      <c r="M18" s="770"/>
    </row>
    <row r="20" spans="1:13" ht="26.25" customHeight="1" thickBot="1">
      <c r="A20" s="274" t="s">
        <v>316</v>
      </c>
      <c r="B20" s="137" t="s">
        <v>164</v>
      </c>
      <c r="C20" s="78">
        <v>46112</v>
      </c>
      <c r="D20" s="79">
        <v>45747</v>
      </c>
      <c r="E20" s="79">
        <v>45382</v>
      </c>
      <c r="F20" s="79">
        <v>45016</v>
      </c>
      <c r="G20" s="79">
        <v>44651</v>
      </c>
    </row>
    <row r="21" spans="1:13" ht="15" customHeight="1">
      <c r="A21" s="55" t="s">
        <v>165</v>
      </c>
      <c r="C21" s="660">
        <v>0.96</v>
      </c>
      <c r="D21" s="290">
        <v>0.98</v>
      </c>
      <c r="E21" s="105">
        <v>0.98</v>
      </c>
      <c r="F21" s="105">
        <v>0.93</v>
      </c>
      <c r="G21" s="105">
        <v>0.92</v>
      </c>
      <c r="L21" s="190"/>
      <c r="M21" s="121"/>
    </row>
    <row r="22" spans="1:13" ht="15" customHeight="1">
      <c r="A22" s="55" t="s">
        <v>166</v>
      </c>
      <c r="C22" s="684">
        <v>0.98</v>
      </c>
      <c r="D22" s="518">
        <v>1</v>
      </c>
      <c r="E22" s="105">
        <v>0.99</v>
      </c>
      <c r="F22" s="105">
        <v>0.99</v>
      </c>
      <c r="G22" s="105">
        <v>0.99</v>
      </c>
      <c r="L22" s="190"/>
    </row>
    <row r="23" spans="1:13" ht="15" customHeight="1">
      <c r="A23" s="55" t="s">
        <v>167</v>
      </c>
      <c r="C23" s="660">
        <v>0.99</v>
      </c>
      <c r="D23" s="290">
        <v>0.98</v>
      </c>
      <c r="E23" s="105">
        <v>0.98</v>
      </c>
      <c r="F23" s="105">
        <v>0.99</v>
      </c>
      <c r="G23" s="105">
        <v>0.98</v>
      </c>
      <c r="L23" s="190"/>
    </row>
    <row r="24" spans="1:13" ht="15" customHeight="1">
      <c r="A24" s="55" t="s">
        <v>528</v>
      </c>
      <c r="C24" s="660">
        <v>0.99</v>
      </c>
      <c r="D24" s="290">
        <v>0.99</v>
      </c>
      <c r="E24" s="105">
        <v>0.98</v>
      </c>
      <c r="F24" s="105">
        <v>0.98</v>
      </c>
      <c r="G24" s="105">
        <v>0.97</v>
      </c>
      <c r="L24" s="190"/>
    </row>
    <row r="25" spans="1:13" ht="15" customHeight="1" thickBot="1">
      <c r="A25" s="56" t="s">
        <v>168</v>
      </c>
      <c r="B25" s="3"/>
      <c r="C25" s="661">
        <v>1.01</v>
      </c>
      <c r="D25" s="519">
        <v>1.01</v>
      </c>
      <c r="E25" s="75">
        <v>1.01</v>
      </c>
      <c r="F25" s="75">
        <v>1.01</v>
      </c>
      <c r="G25" s="75">
        <v>1.01</v>
      </c>
      <c r="L25" s="190"/>
    </row>
    <row r="26" spans="1:13" ht="15" customHeight="1">
      <c r="A26" s="57"/>
      <c r="B26" s="47"/>
      <c r="C26" s="18"/>
      <c r="D26" s="77"/>
      <c r="E26" s="76"/>
      <c r="F26" s="76"/>
      <c r="G26" s="76"/>
      <c r="L26" s="190"/>
    </row>
    <row r="27" spans="1:13" ht="15.75" thickBot="1">
      <c r="A27" s="787" t="s">
        <v>169</v>
      </c>
      <c r="B27" s="137" t="s">
        <v>100</v>
      </c>
      <c r="C27" s="78">
        <v>46112</v>
      </c>
      <c r="D27" s="79">
        <v>45747</v>
      </c>
      <c r="E27" s="79">
        <v>45382</v>
      </c>
      <c r="F27" s="79">
        <v>45016</v>
      </c>
      <c r="G27" s="79">
        <v>44651</v>
      </c>
      <c r="L27" s="190"/>
      <c r="M27" s="112"/>
    </row>
    <row r="28" spans="1:13">
      <c r="A28" s="198" t="s">
        <v>170</v>
      </c>
      <c r="B28" s="163"/>
      <c r="C28" s="660">
        <v>21.1</v>
      </c>
      <c r="D28" s="290">
        <v>21.3</v>
      </c>
      <c r="E28" s="164">
        <v>22.3</v>
      </c>
      <c r="F28" s="164">
        <v>23.6</v>
      </c>
      <c r="G28" s="164">
        <v>23.1</v>
      </c>
      <c r="I28" s="110"/>
      <c r="L28" s="190"/>
      <c r="M28" s="110"/>
    </row>
    <row r="29" spans="1:13" ht="15" customHeight="1" thickBot="1">
      <c r="A29" s="56" t="s">
        <v>171</v>
      </c>
      <c r="B29" s="49"/>
      <c r="C29" s="661">
        <v>26.8</v>
      </c>
      <c r="D29" s="519">
        <v>26.8</v>
      </c>
      <c r="E29" s="73">
        <v>27.6</v>
      </c>
      <c r="F29" s="73" t="s">
        <v>57</v>
      </c>
      <c r="G29" s="73" t="s">
        <v>57</v>
      </c>
      <c r="I29" s="281"/>
      <c r="L29" s="190"/>
    </row>
    <row r="31" spans="1:13" ht="15" customHeight="1" thickBot="1">
      <c r="A31" s="788" t="s">
        <v>326</v>
      </c>
      <c r="B31" s="137" t="s">
        <v>100</v>
      </c>
      <c r="C31" s="295">
        <v>46203</v>
      </c>
      <c r="D31" s="520">
        <v>45838</v>
      </c>
      <c r="E31" s="79">
        <v>45473</v>
      </c>
      <c r="F31" s="79">
        <v>45107</v>
      </c>
      <c r="G31" s="79">
        <v>44742</v>
      </c>
      <c r="M31" s="110"/>
    </row>
    <row r="32" spans="1:13" ht="15" customHeight="1">
      <c r="A32" s="100" t="s">
        <v>172</v>
      </c>
      <c r="B32" s="13"/>
      <c r="C32" s="585">
        <v>5.6</v>
      </c>
      <c r="D32" s="290">
        <v>6.6</v>
      </c>
      <c r="E32" s="96">
        <v>6.8</v>
      </c>
      <c r="F32" s="96">
        <v>6.5</v>
      </c>
      <c r="G32" s="96">
        <v>7</v>
      </c>
      <c r="L32" s="190"/>
    </row>
    <row r="33" spans="1:17" ht="15" customHeight="1">
      <c r="A33" s="100" t="s">
        <v>529</v>
      </c>
      <c r="B33" s="13"/>
      <c r="C33" s="585">
        <v>30.6</v>
      </c>
      <c r="D33" s="521">
        <v>31.9</v>
      </c>
      <c r="E33" s="96">
        <v>32.200000000000003</v>
      </c>
      <c r="F33" s="96">
        <v>32.9</v>
      </c>
      <c r="G33" s="96">
        <v>32.299999999999997</v>
      </c>
      <c r="L33" s="190"/>
    </row>
    <row r="34" spans="1:17" ht="15" customHeight="1">
      <c r="A34" s="100" t="s">
        <v>530</v>
      </c>
      <c r="B34" s="13"/>
      <c r="C34" s="631">
        <v>35</v>
      </c>
      <c r="D34" s="290">
        <v>33.799999999999997</v>
      </c>
      <c r="E34" s="522">
        <v>33.299999999999997</v>
      </c>
      <c r="F34" s="522">
        <v>32.9</v>
      </c>
      <c r="G34" s="96">
        <v>32.5</v>
      </c>
      <c r="L34" s="190"/>
      <c r="M34" s="151"/>
    </row>
    <row r="35" spans="1:17" ht="15" customHeight="1">
      <c r="A35" s="100" t="s">
        <v>531</v>
      </c>
      <c r="B35" s="13"/>
      <c r="C35" s="585">
        <v>18.8</v>
      </c>
      <c r="D35" s="521">
        <v>18</v>
      </c>
      <c r="E35" s="96">
        <v>17.899999999999999</v>
      </c>
      <c r="F35" s="96">
        <v>18.2</v>
      </c>
      <c r="G35" s="96">
        <v>18.600000000000001</v>
      </c>
      <c r="L35" s="190"/>
    </row>
    <row r="36" spans="1:17" ht="15" customHeight="1">
      <c r="A36" s="100" t="s">
        <v>532</v>
      </c>
      <c r="B36" s="13"/>
      <c r="C36" s="585">
        <v>8.6999999999999993</v>
      </c>
      <c r="D36" s="290">
        <v>8.3000000000000007</v>
      </c>
      <c r="E36" s="96">
        <v>8.6</v>
      </c>
      <c r="F36" s="96">
        <v>8.1999999999999993</v>
      </c>
      <c r="G36" s="96">
        <v>8.1</v>
      </c>
      <c r="L36" s="190"/>
    </row>
    <row r="37" spans="1:17" ht="15" customHeight="1" thickBot="1">
      <c r="A37" s="56" t="s">
        <v>173</v>
      </c>
      <c r="B37" s="7"/>
      <c r="C37" s="433">
        <v>1.3</v>
      </c>
      <c r="D37" s="158">
        <v>1.2</v>
      </c>
      <c r="E37" s="73">
        <v>1.2</v>
      </c>
      <c r="F37" s="73">
        <v>1.1000000000000001</v>
      </c>
      <c r="G37" s="73">
        <v>1</v>
      </c>
      <c r="L37" s="190"/>
    </row>
    <row r="38" spans="1:17" ht="15" customHeight="1">
      <c r="H38"/>
    </row>
    <row r="39" spans="1:17" ht="15" customHeight="1" thickBot="1">
      <c r="A39" s="788" t="s">
        <v>328</v>
      </c>
      <c r="B39" s="137" t="s">
        <v>100</v>
      </c>
      <c r="C39" s="611">
        <v>46203</v>
      </c>
      <c r="D39" s="451">
        <v>45838</v>
      </c>
      <c r="E39" s="139" t="s">
        <v>174</v>
      </c>
      <c r="F39" s="139" t="s">
        <v>175</v>
      </c>
      <c r="G39" s="139" t="s">
        <v>176</v>
      </c>
      <c r="H39"/>
      <c r="I39"/>
      <c r="J39"/>
      <c r="K39"/>
      <c r="L39"/>
      <c r="M39"/>
      <c r="N39"/>
    </row>
    <row r="40" spans="1:17" ht="15" customHeight="1" thickBot="1">
      <c r="A40" s="427" t="s">
        <v>330</v>
      </c>
      <c r="B40" s="123"/>
      <c r="C40" s="584">
        <v>36.700000000000003</v>
      </c>
      <c r="D40" s="612">
        <v>35.799999999999997</v>
      </c>
      <c r="E40" s="612">
        <v>39</v>
      </c>
      <c r="F40" s="171">
        <v>37</v>
      </c>
      <c r="G40" s="613">
        <v>36</v>
      </c>
      <c r="H40"/>
      <c r="I40"/>
      <c r="J40"/>
      <c r="K40"/>
      <c r="L40"/>
      <c r="M40"/>
      <c r="N40"/>
      <c r="O40" s="153"/>
    </row>
    <row r="41" spans="1:17" ht="15" customHeight="1">
      <c r="E41" s="204"/>
      <c r="H41"/>
      <c r="I41"/>
      <c r="J41"/>
      <c r="K41"/>
      <c r="L41"/>
      <c r="M41"/>
      <c r="N41"/>
    </row>
    <row r="42" spans="1:17" ht="15" customHeight="1" thickBot="1">
      <c r="A42" s="789" t="s">
        <v>506</v>
      </c>
      <c r="B42" s="48" t="s">
        <v>100</v>
      </c>
      <c r="C42" s="611">
        <v>46203</v>
      </c>
      <c r="D42" s="451">
        <v>45838</v>
      </c>
      <c r="E42" s="139" t="s">
        <v>174</v>
      </c>
      <c r="F42" s="139" t="s">
        <v>175</v>
      </c>
      <c r="G42" s="268" t="s">
        <v>176</v>
      </c>
      <c r="H42"/>
      <c r="I42"/>
      <c r="J42"/>
      <c r="K42"/>
      <c r="L42"/>
      <c r="M42"/>
      <c r="N42"/>
      <c r="O42" s="210"/>
      <c r="P42" s="210"/>
      <c r="Q42" s="210"/>
    </row>
    <row r="43" spans="1:17" ht="15" customHeight="1">
      <c r="A43" s="57" t="s">
        <v>507</v>
      </c>
      <c r="B43" s="269"/>
      <c r="C43" s="683">
        <v>1.8</v>
      </c>
      <c r="D43" s="614">
        <v>1.7</v>
      </c>
      <c r="E43" s="614">
        <v>1.4</v>
      </c>
      <c r="F43" s="96">
        <v>1.2</v>
      </c>
      <c r="G43" s="96">
        <v>1</v>
      </c>
      <c r="H43"/>
      <c r="I43"/>
      <c r="J43"/>
      <c r="K43"/>
      <c r="L43"/>
      <c r="M43"/>
      <c r="N43"/>
      <c r="O43" s="231"/>
      <c r="P43" s="210"/>
      <c r="Q43" s="210"/>
    </row>
    <row r="44" spans="1:17" ht="15" customHeight="1">
      <c r="A44" s="57" t="s">
        <v>437</v>
      </c>
      <c r="B44" s="269"/>
      <c r="C44" s="683">
        <v>5.6</v>
      </c>
      <c r="D44" s="685">
        <v>6</v>
      </c>
      <c r="E44" s="615">
        <v>7.9</v>
      </c>
      <c r="F44" s="96">
        <v>6.3</v>
      </c>
      <c r="G44" s="96">
        <v>7.6</v>
      </c>
      <c r="H44"/>
      <c r="I44"/>
      <c r="J44"/>
      <c r="K44"/>
      <c r="L44"/>
      <c r="M44"/>
      <c r="N44"/>
      <c r="O44" s="210"/>
      <c r="P44" s="210"/>
      <c r="Q44" s="210"/>
    </row>
    <row r="45" spans="1:17" ht="15" customHeight="1" thickBot="1">
      <c r="A45" s="56" t="s">
        <v>439</v>
      </c>
      <c r="B45" s="7"/>
      <c r="C45" s="433">
        <v>4.5</v>
      </c>
      <c r="D45" s="492">
        <v>4.5999999999999996</v>
      </c>
      <c r="E45" s="492">
        <v>4.2</v>
      </c>
      <c r="F45" s="73">
        <v>4.8</v>
      </c>
      <c r="G45" s="616">
        <v>5.0999999999999996</v>
      </c>
      <c r="H45"/>
      <c r="I45"/>
      <c r="J45"/>
      <c r="K45"/>
      <c r="L45"/>
      <c r="M45"/>
      <c r="N45"/>
      <c r="O45" s="210"/>
      <c r="P45" s="210"/>
      <c r="Q45" s="210"/>
    </row>
    <row r="46" spans="1:17" ht="15" customHeight="1">
      <c r="A46" s="271"/>
      <c r="B46" s="212"/>
      <c r="C46" s="212"/>
      <c r="D46" s="212"/>
      <c r="E46" s="212"/>
      <c r="F46" s="210"/>
      <c r="G46" s="210"/>
      <c r="H46"/>
      <c r="I46"/>
      <c r="J46"/>
      <c r="K46"/>
      <c r="L46"/>
      <c r="M46"/>
      <c r="N46"/>
      <c r="O46" s="210"/>
      <c r="P46" s="210"/>
      <c r="Q46" s="210"/>
    </row>
    <row r="47" spans="1:17" ht="12" customHeight="1">
      <c r="A47" s="441" t="s">
        <v>177</v>
      </c>
      <c r="B47" s="166"/>
      <c r="C47" s="166"/>
      <c r="D47" s="166"/>
      <c r="E47" s="166"/>
      <c r="G47" s="19"/>
      <c r="H47" s="20"/>
      <c r="I47" s="20"/>
      <c r="J47" s="20"/>
      <c r="K47" s="20"/>
      <c r="L47" s="20"/>
      <c r="M47" s="210"/>
      <c r="N47" s="210"/>
      <c r="O47" s="210"/>
      <c r="P47" s="210"/>
      <c r="Q47" s="210"/>
    </row>
    <row r="48" spans="1:17" ht="12" customHeight="1">
      <c r="A48" s="429" t="s">
        <v>327</v>
      </c>
      <c r="B48" s="10"/>
      <c r="C48" s="10"/>
      <c r="D48" s="10"/>
      <c r="E48" s="10"/>
      <c r="F48" s="210"/>
      <c r="G48" s="10"/>
      <c r="H48" s="10"/>
      <c r="I48" s="10"/>
      <c r="J48" s="10"/>
      <c r="K48" s="272"/>
      <c r="L48" s="272"/>
      <c r="M48" s="210"/>
      <c r="N48" s="210"/>
      <c r="O48" s="210"/>
      <c r="P48" s="210"/>
      <c r="Q48" s="210"/>
    </row>
    <row r="49" spans="1:17" ht="12" customHeight="1">
      <c r="A49" s="429" t="s">
        <v>719</v>
      </c>
      <c r="B49" s="10"/>
      <c r="C49" s="10"/>
      <c r="D49" s="10"/>
      <c r="E49" s="10"/>
      <c r="F49" s="210"/>
      <c r="G49" s="10"/>
      <c r="H49" s="10"/>
      <c r="I49" s="10"/>
      <c r="J49" s="10"/>
      <c r="K49" s="272"/>
      <c r="L49" s="272"/>
      <c r="M49" s="210"/>
      <c r="N49" s="210"/>
      <c r="O49" s="210"/>
      <c r="P49" s="210"/>
      <c r="Q49" s="210"/>
    </row>
    <row r="50" spans="1:17" ht="15" customHeight="1">
      <c r="A50" s="641" t="s">
        <v>338</v>
      </c>
    </row>
  </sheetData>
  <conditionalFormatting sqref="E10:G10 G47">
    <cfRule type="expression" dxfId="16" priority="2" stopIfTrue="1">
      <formula>#REF!&gt;0</formula>
    </cfRule>
  </conditionalFormatting>
  <pageMargins left="0.25" right="0.25" top="0.75" bottom="0.75" header="0.3" footer="0.3"/>
  <pageSetup paperSize="8"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DFDCF"/>
    <pageSetUpPr fitToPage="1"/>
  </sheetPr>
  <dimension ref="A1:W30"/>
  <sheetViews>
    <sheetView showGridLines="0" zoomScaleNormal="100" zoomScaleSheetLayoutView="102" workbookViewId="0"/>
  </sheetViews>
  <sheetFormatPr defaultRowHeight="15" customHeight="1"/>
  <cols>
    <col min="1" max="1" width="39.5703125" customWidth="1"/>
    <col min="2" max="2" width="14.85546875" style="46" customWidth="1"/>
    <col min="3" max="5" width="11.85546875" style="46" customWidth="1"/>
    <col min="6" max="11" width="11.85546875" customWidth="1"/>
    <col min="12" max="12" width="11.85546875" style="46" customWidth="1"/>
    <col min="13" max="20" width="10.7109375" customWidth="1"/>
    <col min="23" max="23" width="78.28515625" customWidth="1"/>
  </cols>
  <sheetData>
    <row r="1" spans="1:23" ht="15" customHeight="1">
      <c r="A1" s="211" t="s">
        <v>0</v>
      </c>
    </row>
    <row r="3" spans="1:23" ht="15" customHeight="1">
      <c r="A3" s="103" t="s">
        <v>178</v>
      </c>
    </row>
    <row r="6" spans="1:23">
      <c r="A6" s="889" t="s">
        <v>696</v>
      </c>
      <c r="B6" s="674"/>
      <c r="C6" s="674"/>
      <c r="D6" s="674"/>
      <c r="E6" s="674"/>
      <c r="F6" s="674"/>
      <c r="G6" s="675"/>
      <c r="H6" s="679"/>
      <c r="L6"/>
      <c r="P6" s="46"/>
      <c r="Q6" s="153"/>
    </row>
    <row r="8" spans="1:23">
      <c r="A8" s="15"/>
      <c r="B8" s="52"/>
      <c r="C8" s="917">
        <v>46203</v>
      </c>
      <c r="D8" s="917"/>
      <c r="E8" s="917"/>
      <c r="F8" s="918">
        <v>45838</v>
      </c>
      <c r="G8" s="918"/>
      <c r="H8" s="918"/>
      <c r="M8" s="118"/>
      <c r="N8" s="118"/>
      <c r="O8" s="118"/>
      <c r="P8" s="118"/>
      <c r="Q8" s="118"/>
      <c r="R8" s="118"/>
      <c r="U8" s="106"/>
      <c r="V8" s="106"/>
      <c r="W8" s="106"/>
    </row>
    <row r="9" spans="1:23" ht="27" customHeight="1" thickBot="1">
      <c r="A9" s="792" t="s">
        <v>179</v>
      </c>
      <c r="B9" s="791" t="s">
        <v>180</v>
      </c>
      <c r="C9" s="790" t="s">
        <v>71</v>
      </c>
      <c r="D9" s="790" t="s">
        <v>181</v>
      </c>
      <c r="E9" s="790" t="s">
        <v>182</v>
      </c>
      <c r="F9" s="790" t="s">
        <v>71</v>
      </c>
      <c r="G9" s="790" t="s">
        <v>181</v>
      </c>
      <c r="H9" s="790" t="s">
        <v>182</v>
      </c>
      <c r="M9" s="118"/>
      <c r="N9" s="118"/>
      <c r="O9" s="118"/>
      <c r="P9" s="118"/>
      <c r="Q9" s="118"/>
      <c r="R9" s="118"/>
    </row>
    <row r="10" spans="1:23">
      <c r="A10" s="177" t="s">
        <v>183</v>
      </c>
      <c r="B10" s="178"/>
      <c r="C10" s="586">
        <v>16.3</v>
      </c>
      <c r="D10" s="586">
        <v>16.8</v>
      </c>
      <c r="E10" s="586">
        <v>16.399999999999999</v>
      </c>
      <c r="F10" s="82">
        <v>26.1</v>
      </c>
      <c r="G10" s="82">
        <v>27.2</v>
      </c>
      <c r="H10" s="82">
        <v>25.3</v>
      </c>
      <c r="M10" s="118"/>
      <c r="N10" s="118"/>
      <c r="O10" s="118"/>
      <c r="P10" s="118"/>
      <c r="Q10" s="118"/>
      <c r="R10" s="118"/>
      <c r="T10" s="18"/>
    </row>
    <row r="11" spans="1:23">
      <c r="A11" s="177" t="s">
        <v>184</v>
      </c>
      <c r="B11" s="178"/>
      <c r="C11" s="586">
        <v>23.3</v>
      </c>
      <c r="D11" s="586">
        <v>24.8</v>
      </c>
      <c r="E11" s="586">
        <v>23.7</v>
      </c>
      <c r="F11" s="82">
        <v>30.2</v>
      </c>
      <c r="G11" s="82">
        <v>31.1</v>
      </c>
      <c r="H11" s="82">
        <v>29.2</v>
      </c>
      <c r="M11" s="118"/>
      <c r="N11" s="118"/>
      <c r="O11" s="118"/>
      <c r="P11" s="118"/>
      <c r="Q11" s="118"/>
      <c r="R11" s="118"/>
      <c r="T11" s="18"/>
    </row>
    <row r="12" spans="1:23" ht="15" customHeight="1" thickBot="1">
      <c r="A12" s="56" t="s">
        <v>185</v>
      </c>
      <c r="B12" s="7"/>
      <c r="C12" s="682">
        <v>23</v>
      </c>
      <c r="D12" s="587">
        <v>24.4</v>
      </c>
      <c r="E12" s="587">
        <v>23.2</v>
      </c>
      <c r="F12" s="523">
        <v>30</v>
      </c>
      <c r="G12" s="523">
        <v>31</v>
      </c>
      <c r="H12" s="523">
        <v>29</v>
      </c>
      <c r="M12" s="118"/>
      <c r="N12" s="118"/>
      <c r="O12" s="118"/>
      <c r="P12" s="118"/>
      <c r="Q12" s="118"/>
      <c r="R12" s="118"/>
      <c r="T12" s="18"/>
    </row>
    <row r="13" spans="1:23" ht="15" customHeight="1">
      <c r="A13" s="21"/>
      <c r="B13" s="53"/>
      <c r="C13" s="53"/>
      <c r="D13" s="53"/>
      <c r="E13" s="53"/>
      <c r="F13" s="285"/>
      <c r="G13" s="285"/>
      <c r="I13" s="285"/>
      <c r="J13" s="80"/>
      <c r="K13" s="80"/>
      <c r="M13" s="80"/>
      <c r="N13" s="80"/>
      <c r="O13" s="80"/>
      <c r="P13" s="80"/>
      <c r="Q13" s="80"/>
      <c r="R13" s="80"/>
    </row>
    <row r="14" spans="1:23" ht="15" customHeight="1" thickBot="1">
      <c r="A14" s="28" t="s">
        <v>186</v>
      </c>
      <c r="B14" s="137" t="s">
        <v>143</v>
      </c>
      <c r="C14" s="295">
        <v>46203</v>
      </c>
      <c r="D14" s="60">
        <v>45838</v>
      </c>
      <c r="E14" s="60">
        <v>45473</v>
      </c>
      <c r="F14" s="60">
        <v>45107</v>
      </c>
      <c r="G14" s="60">
        <v>44742</v>
      </c>
      <c r="H14" s="282"/>
      <c r="R14" s="80"/>
      <c r="S14" s="36"/>
    </row>
    <row r="15" spans="1:23" ht="15" customHeight="1">
      <c r="A15" s="161" t="s">
        <v>429</v>
      </c>
      <c r="B15" s="111"/>
      <c r="C15" s="588">
        <v>48697</v>
      </c>
      <c r="D15" s="829">
        <v>48987</v>
      </c>
      <c r="E15" s="286">
        <v>45523</v>
      </c>
      <c r="F15" s="286">
        <v>44854</v>
      </c>
      <c r="G15" s="438">
        <v>2911</v>
      </c>
      <c r="L15" s="201"/>
      <c r="R15" s="80"/>
      <c r="S15" s="18"/>
    </row>
    <row r="16" spans="1:23" ht="15" customHeight="1">
      <c r="A16" s="248" t="s">
        <v>590</v>
      </c>
      <c r="B16" s="138"/>
      <c r="C16" s="826">
        <v>158586</v>
      </c>
      <c r="D16" s="461">
        <v>153019</v>
      </c>
      <c r="E16" s="199">
        <v>66214</v>
      </c>
      <c r="F16" s="132">
        <v>67345</v>
      </c>
      <c r="G16" s="61" t="s">
        <v>57</v>
      </c>
      <c r="L16" s="201"/>
      <c r="S16" s="18"/>
      <c r="U16" s="36"/>
    </row>
    <row r="17" spans="1:22" ht="15" customHeight="1">
      <c r="A17" s="14" t="s">
        <v>591</v>
      </c>
      <c r="B17" s="50"/>
      <c r="C17" s="826">
        <v>140935</v>
      </c>
      <c r="D17" s="461">
        <v>133933</v>
      </c>
      <c r="E17" s="132">
        <v>63562</v>
      </c>
      <c r="F17" s="132">
        <v>57320</v>
      </c>
      <c r="G17" s="61" t="s">
        <v>57</v>
      </c>
      <c r="L17" s="201"/>
      <c r="S17" s="18"/>
      <c r="U17" s="36"/>
    </row>
    <row r="18" spans="1:22" ht="15" customHeight="1" thickBot="1">
      <c r="A18" s="279" t="s">
        <v>592</v>
      </c>
      <c r="B18" s="280"/>
      <c r="C18" s="831">
        <v>17651</v>
      </c>
      <c r="D18" s="830">
        <v>19086</v>
      </c>
      <c r="E18" s="287">
        <v>2652</v>
      </c>
      <c r="F18" s="81">
        <v>10025</v>
      </c>
      <c r="G18" s="62" t="s">
        <v>57</v>
      </c>
      <c r="L18" s="201"/>
      <c r="S18" s="18"/>
      <c r="U18" s="36"/>
    </row>
    <row r="19" spans="1:22" ht="20.25" customHeight="1">
      <c r="A19" s="445" t="s">
        <v>187</v>
      </c>
      <c r="B19" s="35"/>
      <c r="C19" s="35"/>
      <c r="D19" s="35"/>
      <c r="E19" s="35"/>
    </row>
    <row r="20" spans="1:22" ht="15" customHeight="1">
      <c r="L20"/>
    </row>
    <row r="21" spans="1:22" ht="15" customHeight="1" thickBot="1">
      <c r="A21" s="28" t="s">
        <v>188</v>
      </c>
      <c r="B21" s="37"/>
      <c r="C21" s="295">
        <v>46203</v>
      </c>
      <c r="D21" s="60">
        <v>45838</v>
      </c>
      <c r="E21" s="60">
        <v>45473</v>
      </c>
      <c r="F21" s="60">
        <v>45107</v>
      </c>
      <c r="G21" s="60">
        <v>44742</v>
      </c>
      <c r="H21" s="282"/>
      <c r="L21"/>
    </row>
    <row r="22" spans="1:22" ht="15" customHeight="1">
      <c r="A22" s="9" t="s">
        <v>317</v>
      </c>
      <c r="B22" s="68" t="s">
        <v>100</v>
      </c>
      <c r="C22" s="432">
        <v>0.49</v>
      </c>
      <c r="D22" s="82">
        <v>0.42</v>
      </c>
      <c r="E22" s="540">
        <v>0.3</v>
      </c>
      <c r="F22" s="82">
        <v>0.57999999999999996</v>
      </c>
      <c r="G22" s="82">
        <v>0.51</v>
      </c>
      <c r="L22"/>
      <c r="S22" s="18"/>
    </row>
    <row r="23" spans="1:22" ht="15" customHeight="1">
      <c r="A23" s="9" t="s">
        <v>189</v>
      </c>
      <c r="B23" s="68" t="s">
        <v>190</v>
      </c>
      <c r="C23" s="432">
        <v>10.3</v>
      </c>
      <c r="D23" s="82">
        <v>10.199999999999999</v>
      </c>
      <c r="E23" s="71">
        <v>10.199999999999999</v>
      </c>
      <c r="F23" s="71">
        <v>9.19</v>
      </c>
      <c r="G23" s="82">
        <v>8.6999999999999993</v>
      </c>
      <c r="L23"/>
      <c r="S23" s="18"/>
    </row>
    <row r="24" spans="1:22" ht="15" customHeight="1" thickBot="1">
      <c r="A24" s="3" t="s">
        <v>593</v>
      </c>
      <c r="B24" s="7" t="s">
        <v>143</v>
      </c>
      <c r="C24" s="589">
        <v>56632</v>
      </c>
      <c r="D24" s="516">
        <v>55768</v>
      </c>
      <c r="E24" s="283">
        <v>55076</v>
      </c>
      <c r="F24" s="283">
        <v>56814</v>
      </c>
      <c r="G24" s="283">
        <v>59575</v>
      </c>
      <c r="L24"/>
      <c r="S24" s="18"/>
      <c r="V24" s="36"/>
    </row>
    <row r="25" spans="1:22" ht="15" customHeight="1">
      <c r="L25"/>
    </row>
    <row r="26" spans="1:22" ht="15" customHeight="1">
      <c r="A26" s="429" t="s">
        <v>177</v>
      </c>
      <c r="B26" s="107"/>
      <c r="C26" s="107"/>
      <c r="D26" s="107"/>
      <c r="E26" s="107"/>
      <c r="F26" s="106"/>
      <c r="G26" s="106"/>
      <c r="H26" s="106"/>
      <c r="L26"/>
    </row>
    <row r="27" spans="1:22" ht="15" customHeight="1">
      <c r="A27" s="429" t="s">
        <v>594</v>
      </c>
    </row>
    <row r="30" spans="1:22" ht="15" customHeight="1">
      <c r="A30" s="120"/>
    </row>
  </sheetData>
  <mergeCells count="2">
    <mergeCell ref="C8:E8"/>
    <mergeCell ref="F8:H8"/>
  </mergeCells>
  <conditionalFormatting sqref="C24">
    <cfRule type="expression" dxfId="15" priority="4" stopIfTrue="1">
      <formula>#REF!&gt;0</formula>
    </cfRule>
  </conditionalFormatting>
  <conditionalFormatting sqref="C16:G17">
    <cfRule type="expression" dxfId="14" priority="1" stopIfTrue="1">
      <formula>#REF!&gt;0</formula>
    </cfRule>
  </conditionalFormatting>
  <conditionalFormatting sqref="D22:G24">
    <cfRule type="expression" dxfId="13" priority="5" stopIfTrue="1">
      <formula>#REF!&gt;0</formula>
    </cfRule>
  </conditionalFormatting>
  <conditionalFormatting sqref="F13:G13">
    <cfRule type="expression" dxfId="12" priority="12" stopIfTrue="1">
      <formula>#REF!&gt;0</formula>
    </cfRule>
  </conditionalFormatting>
  <conditionalFormatting sqref="I13:K13">
    <cfRule type="expression" dxfId="11" priority="11" stopIfTrue="1">
      <formula>#REF!&gt;0</formula>
    </cfRule>
  </conditionalFormatting>
  <conditionalFormatting sqref="M13:Q13 R13:R15">
    <cfRule type="expression" dxfId="10" priority="14" stopIfTrue="1">
      <formula>#REF!&gt;0</formula>
    </cfRule>
  </conditionalFormatting>
  <hyperlinks>
    <hyperlink ref="A19" r:id="rId1" location="GOVERNANCE!Print_Area" xr:uid="{0D2A766D-8D23-4EE1-9E1D-6ECF163521BA}"/>
  </hyperlinks>
  <pageMargins left="0.25" right="0.25" top="0.75" bottom="0.75" header="0.3" footer="0.3"/>
  <pageSetup paperSize="8" orientation="landscape"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DFDCF"/>
    <pageSetUpPr fitToPage="1"/>
  </sheetPr>
  <dimension ref="A1:Q43"/>
  <sheetViews>
    <sheetView showGridLines="0" zoomScaleNormal="100" zoomScaleSheetLayoutView="100" workbookViewId="0"/>
  </sheetViews>
  <sheetFormatPr defaultColWidth="9.140625" defaultRowHeight="15" customHeight="1"/>
  <cols>
    <col min="1" max="1" width="52.140625" style="18" customWidth="1"/>
    <col min="2" max="4" width="11.85546875" style="51" customWidth="1"/>
    <col min="5" max="5" width="11.85546875" style="18" customWidth="1"/>
    <col min="6" max="6" width="11.85546875" style="51" customWidth="1"/>
    <col min="7" max="7" width="11.85546875" style="18" customWidth="1"/>
    <col min="8" max="10" width="10.7109375" style="18" customWidth="1"/>
    <col min="11" max="11" width="9.140625" style="18"/>
    <col min="12" max="12" width="10.7109375" style="51" customWidth="1"/>
    <col min="13" max="13" width="13.42578125" style="18" bestFit="1" customWidth="1"/>
    <col min="14" max="14" width="10" style="18" bestFit="1" customWidth="1"/>
    <col min="15" max="15" width="9.140625" style="18"/>
    <col min="16" max="16" width="18.5703125" style="18" bestFit="1" customWidth="1"/>
    <col min="17" max="16384" width="9.140625" style="18"/>
  </cols>
  <sheetData>
    <row r="1" spans="1:17" ht="15" customHeight="1">
      <c r="A1" s="211" t="s">
        <v>0</v>
      </c>
    </row>
    <row r="3" spans="1:17" ht="15" customHeight="1">
      <c r="A3" s="617" t="s">
        <v>233</v>
      </c>
    </row>
    <row r="4" spans="1:17" ht="15" customHeight="1">
      <c r="L4" s="18"/>
    </row>
    <row r="5" spans="1:17" ht="15" customHeight="1">
      <c r="L5" s="18"/>
    </row>
    <row r="6" spans="1:17" customFormat="1">
      <c r="A6" s="889" t="s">
        <v>696</v>
      </c>
      <c r="B6" s="674"/>
      <c r="C6" s="674"/>
      <c r="D6" s="674"/>
      <c r="E6" s="674"/>
      <c r="F6" s="674"/>
      <c r="G6" s="677"/>
      <c r="P6" s="46"/>
      <c r="Q6" s="153"/>
    </row>
    <row r="7" spans="1:17" ht="15" customHeight="1">
      <c r="L7" s="18"/>
    </row>
    <row r="8" spans="1:17" ht="15" customHeight="1">
      <c r="D8" s="18"/>
      <c r="G8" s="118"/>
      <c r="H8" s="118"/>
      <c r="I8" s="118"/>
      <c r="J8" s="118"/>
      <c r="L8" s="18"/>
    </row>
    <row r="9" spans="1:17" ht="15" customHeight="1" thickBot="1">
      <c r="A9" s="293" t="s">
        <v>234</v>
      </c>
      <c r="B9" s="294" t="s">
        <v>228</v>
      </c>
      <c r="C9" s="295">
        <v>46203</v>
      </c>
      <c r="D9" s="296">
        <v>45838</v>
      </c>
      <c r="E9" s="296">
        <v>45473</v>
      </c>
      <c r="F9" s="296">
        <v>45107</v>
      </c>
      <c r="G9" s="296">
        <v>44742</v>
      </c>
      <c r="H9" s="118"/>
      <c r="L9" s="18"/>
      <c r="M9" s="110"/>
    </row>
    <row r="10" spans="1:17" ht="15" customHeight="1">
      <c r="A10" s="159" t="s">
        <v>235</v>
      </c>
      <c r="B10" s="50"/>
      <c r="C10" s="662">
        <v>388.8</v>
      </c>
      <c r="D10" s="84">
        <v>338.9</v>
      </c>
      <c r="E10" s="96">
        <f>SUM(E11:E14)</f>
        <v>329.20628045000001</v>
      </c>
      <c r="F10" s="96">
        <v>264</v>
      </c>
      <c r="G10" s="96">
        <v>239</v>
      </c>
      <c r="H10" s="118"/>
      <c r="L10" s="36"/>
      <c r="O10" s="121"/>
    </row>
    <row r="11" spans="1:17" ht="15" customHeight="1">
      <c r="A11" s="618" t="s">
        <v>236</v>
      </c>
      <c r="B11" s="50"/>
      <c r="C11" s="662">
        <v>25.4</v>
      </c>
      <c r="D11" s="82">
        <v>25.1</v>
      </c>
      <c r="E11" s="85">
        <v>25.4</v>
      </c>
      <c r="F11" s="85">
        <v>27.1</v>
      </c>
      <c r="G11" s="85">
        <v>30</v>
      </c>
      <c r="H11" s="118"/>
      <c r="I11" s="297"/>
      <c r="L11" s="36"/>
      <c r="O11" s="121"/>
    </row>
    <row r="12" spans="1:17" ht="15" customHeight="1">
      <c r="A12" s="618" t="s">
        <v>237</v>
      </c>
      <c r="B12" s="50"/>
      <c r="C12" s="662">
        <v>4.2</v>
      </c>
      <c r="D12" s="82">
        <v>4.3</v>
      </c>
      <c r="E12" s="85">
        <v>3.8</v>
      </c>
      <c r="F12" s="85">
        <v>2.5</v>
      </c>
      <c r="G12" s="85">
        <v>0.66393424000000001</v>
      </c>
      <c r="H12" s="118"/>
      <c r="L12" s="36"/>
      <c r="O12" s="121"/>
    </row>
    <row r="13" spans="1:17" ht="15" customHeight="1">
      <c r="A13" s="618" t="s">
        <v>238</v>
      </c>
      <c r="B13" s="50"/>
      <c r="C13" s="662">
        <v>330.5</v>
      </c>
      <c r="D13" s="534">
        <v>282.2</v>
      </c>
      <c r="E13" s="85">
        <f>269.641013+4.56526745</f>
        <v>274.20628045000001</v>
      </c>
      <c r="F13" s="85">
        <v>210.5</v>
      </c>
      <c r="G13" s="85">
        <v>188.2</v>
      </c>
      <c r="H13" s="118"/>
      <c r="I13" s="110"/>
      <c r="L13" s="36"/>
      <c r="O13" s="121"/>
    </row>
    <row r="14" spans="1:17" ht="15" customHeight="1">
      <c r="A14" s="618" t="s">
        <v>239</v>
      </c>
      <c r="B14" s="50"/>
      <c r="C14" s="662">
        <v>28.7</v>
      </c>
      <c r="D14" s="82">
        <v>27.3</v>
      </c>
      <c r="E14" s="85">
        <v>25.8</v>
      </c>
      <c r="F14" s="85">
        <v>23.9</v>
      </c>
      <c r="G14" s="85">
        <v>20.100000000000001</v>
      </c>
      <c r="H14" s="118"/>
      <c r="L14" s="36"/>
      <c r="O14" s="121"/>
    </row>
    <row r="15" spans="1:17" ht="24.75" customHeight="1" thickBot="1">
      <c r="A15" s="306" t="s">
        <v>240</v>
      </c>
      <c r="B15" s="298" t="s">
        <v>100</v>
      </c>
      <c r="C15" s="593">
        <v>2.5</v>
      </c>
      <c r="D15" s="86">
        <v>2.2999999999999998</v>
      </c>
      <c r="E15" s="86">
        <v>2.2999999999999998</v>
      </c>
      <c r="F15" s="86">
        <v>1.9</v>
      </c>
      <c r="G15" s="86">
        <v>1.8</v>
      </c>
      <c r="H15" s="118"/>
      <c r="L15" s="36"/>
      <c r="O15" s="121"/>
    </row>
    <row r="16" spans="1:17" ht="15.75" customHeight="1">
      <c r="A16" s="338"/>
      <c r="B16" s="299"/>
      <c r="C16" s="299"/>
      <c r="D16" s="84"/>
      <c r="E16" s="84"/>
      <c r="F16" s="84"/>
      <c r="G16" s="84"/>
      <c r="H16" s="118"/>
      <c r="L16" s="300"/>
      <c r="M16" s="300"/>
      <c r="O16" s="121"/>
    </row>
    <row r="17" spans="1:16" ht="15" customHeight="1" thickBot="1">
      <c r="A17" s="293" t="s">
        <v>241</v>
      </c>
      <c r="B17" s="294" t="s">
        <v>143</v>
      </c>
      <c r="C17" s="295">
        <v>46203</v>
      </c>
      <c r="D17" s="301">
        <v>45838</v>
      </c>
      <c r="E17" s="296">
        <v>45473</v>
      </c>
      <c r="F17" s="296">
        <v>45107</v>
      </c>
      <c r="G17" s="296">
        <v>44742</v>
      </c>
      <c r="H17" s="118"/>
      <c r="L17" s="18"/>
    </row>
    <row r="18" spans="1:16" ht="15" customHeight="1" thickBot="1">
      <c r="A18" s="619" t="s">
        <v>242</v>
      </c>
      <c r="B18" s="302"/>
      <c r="C18" s="601">
        <v>70.8</v>
      </c>
      <c r="D18" s="303">
        <v>64.900000000000006</v>
      </c>
      <c r="E18" s="303">
        <v>65.8</v>
      </c>
      <c r="F18" s="303">
        <v>66.3</v>
      </c>
      <c r="G18" s="303">
        <v>63.3</v>
      </c>
      <c r="H18" s="118"/>
      <c r="I18" s="110"/>
      <c r="L18" s="190"/>
    </row>
    <row r="19" spans="1:16" ht="15.75" customHeight="1">
      <c r="C19" s="204"/>
      <c r="H19" s="118"/>
      <c r="L19" s="190"/>
    </row>
    <row r="20" spans="1:16" ht="15.75" thickBot="1">
      <c r="A20" s="293" t="s">
        <v>243</v>
      </c>
      <c r="B20" s="294" t="s">
        <v>143</v>
      </c>
      <c r="C20" s="295">
        <v>46203</v>
      </c>
      <c r="D20" s="301">
        <v>45838</v>
      </c>
      <c r="E20" s="296">
        <v>45473</v>
      </c>
      <c r="F20" s="296">
        <v>45107</v>
      </c>
      <c r="G20" s="296">
        <v>44742</v>
      </c>
      <c r="H20" s="118"/>
      <c r="L20" s="121"/>
    </row>
    <row r="21" spans="1:16" ht="14.25" customHeight="1">
      <c r="A21" s="9" t="s">
        <v>244</v>
      </c>
      <c r="B21" s="299"/>
      <c r="C21" s="602">
        <v>4946</v>
      </c>
      <c r="D21" s="304">
        <v>3606</v>
      </c>
      <c r="E21" s="304">
        <v>4505</v>
      </c>
      <c r="F21" s="304">
        <v>1598</v>
      </c>
      <c r="G21" s="304">
        <v>1440</v>
      </c>
      <c r="H21" s="118"/>
      <c r="I21" s="110"/>
      <c r="L21" s="18"/>
      <c r="N21" s="305"/>
      <c r="P21" s="110"/>
    </row>
    <row r="22" spans="1:16" ht="15.75" thickBot="1">
      <c r="A22" s="306" t="s">
        <v>245</v>
      </c>
      <c r="B22" s="298"/>
      <c r="C22" s="638">
        <v>19397</v>
      </c>
      <c r="D22" s="307">
        <v>18748</v>
      </c>
      <c r="E22" s="307">
        <v>21215</v>
      </c>
      <c r="F22" s="307">
        <v>20560</v>
      </c>
      <c r="G22" s="307">
        <v>17107</v>
      </c>
      <c r="H22" s="118"/>
      <c r="I22" s="110"/>
      <c r="K22" s="305"/>
      <c r="L22" s="308"/>
      <c r="N22" s="309"/>
      <c r="P22" s="310"/>
    </row>
    <row r="23" spans="1:16">
      <c r="A23" s="620"/>
      <c r="B23" s="311"/>
      <c r="C23" s="312"/>
      <c r="D23" s="313"/>
      <c r="E23" s="313"/>
      <c r="F23" s="313"/>
      <c r="G23" s="313"/>
      <c r="H23" s="118"/>
      <c r="K23" s="305"/>
      <c r="L23" s="314"/>
      <c r="N23" s="309"/>
      <c r="P23" s="112"/>
    </row>
    <row r="24" spans="1:16" ht="15" customHeight="1" thickBot="1">
      <c r="A24" s="293" t="s">
        <v>246</v>
      </c>
      <c r="B24" s="294"/>
      <c r="C24" s="295">
        <v>46203</v>
      </c>
      <c r="D24" s="301">
        <v>45838</v>
      </c>
      <c r="E24" s="296">
        <v>45473</v>
      </c>
      <c r="F24" s="296">
        <v>45107</v>
      </c>
      <c r="G24" s="296">
        <v>44742</v>
      </c>
      <c r="H24" s="118"/>
      <c r="L24" s="18"/>
      <c r="N24" s="309"/>
    </row>
    <row r="25" spans="1:16" ht="15" customHeight="1">
      <c r="A25" s="319" t="s">
        <v>247</v>
      </c>
      <c r="B25" s="315" t="s">
        <v>100</v>
      </c>
      <c r="C25" s="663">
        <v>37.1</v>
      </c>
      <c r="D25" s="316">
        <v>35.700000000000003</v>
      </c>
      <c r="E25" s="316">
        <v>40.4</v>
      </c>
      <c r="F25" s="316">
        <v>41.7</v>
      </c>
      <c r="G25" s="316">
        <v>55.8</v>
      </c>
      <c r="H25" s="118"/>
      <c r="I25" s="110"/>
      <c r="L25" s="190"/>
      <c r="M25" s="317"/>
      <c r="N25" s="318"/>
    </row>
    <row r="26" spans="1:16" ht="15" customHeight="1">
      <c r="A26" s="319" t="s">
        <v>248</v>
      </c>
      <c r="B26" s="50" t="s">
        <v>143</v>
      </c>
      <c r="C26" s="602">
        <v>342133</v>
      </c>
      <c r="D26" s="150">
        <v>341980</v>
      </c>
      <c r="E26" s="320">
        <v>260004</v>
      </c>
      <c r="F26" s="320">
        <v>198504</v>
      </c>
      <c r="G26" s="320">
        <v>184927</v>
      </c>
      <c r="H26" s="118"/>
      <c r="L26" s="190"/>
      <c r="M26" s="321"/>
      <c r="N26" s="318"/>
    </row>
    <row r="27" spans="1:16" ht="15" customHeight="1">
      <c r="A27" s="434" t="s">
        <v>513</v>
      </c>
      <c r="B27" s="322" t="s">
        <v>249</v>
      </c>
      <c r="C27" s="602">
        <v>61712</v>
      </c>
      <c r="D27" s="531">
        <v>62694</v>
      </c>
      <c r="E27" s="320">
        <f>SUM(E28:E29)</f>
        <v>22654</v>
      </c>
      <c r="F27" s="320">
        <v>9078</v>
      </c>
      <c r="G27" s="323">
        <v>7028</v>
      </c>
      <c r="H27" s="118"/>
      <c r="L27" s="190"/>
      <c r="M27" s="318"/>
      <c r="N27" s="318"/>
      <c r="P27" s="153"/>
    </row>
    <row r="28" spans="1:16" ht="15" customHeight="1">
      <c r="A28" s="621" t="s">
        <v>250</v>
      </c>
      <c r="B28" s="324"/>
      <c r="C28" s="602">
        <v>61242</v>
      </c>
      <c r="D28" s="531">
        <v>62100</v>
      </c>
      <c r="E28" s="320">
        <v>22200</v>
      </c>
      <c r="F28" s="320">
        <v>8338</v>
      </c>
      <c r="G28" s="323">
        <v>7028</v>
      </c>
      <c r="H28" s="118"/>
      <c r="L28" s="190"/>
      <c r="M28" s="325"/>
    </row>
    <row r="29" spans="1:16" ht="15" customHeight="1" thickBot="1">
      <c r="A29" s="622" t="s">
        <v>251</v>
      </c>
      <c r="B29" s="326"/>
      <c r="C29" s="638">
        <v>470</v>
      </c>
      <c r="D29" s="328">
        <v>594</v>
      </c>
      <c r="E29" s="327">
        <v>454</v>
      </c>
      <c r="F29" s="327">
        <v>740</v>
      </c>
      <c r="G29" s="327" t="s">
        <v>57</v>
      </c>
      <c r="H29" s="118"/>
      <c r="L29" s="190"/>
    </row>
    <row r="31" spans="1:16" ht="14.25" customHeight="1">
      <c r="A31" s="441" t="s">
        <v>177</v>
      </c>
      <c r="B31" s="233"/>
      <c r="C31" s="233"/>
      <c r="D31" s="233"/>
      <c r="E31" s="233"/>
      <c r="F31" s="212"/>
      <c r="G31" s="233"/>
      <c r="H31" s="233"/>
      <c r="L31" s="18"/>
    </row>
    <row r="32" spans="1:16" ht="14.25" customHeight="1">
      <c r="A32" s="441" t="s">
        <v>490</v>
      </c>
      <c r="B32" s="241"/>
      <c r="C32" s="241"/>
      <c r="D32" s="241"/>
      <c r="E32" s="241"/>
      <c r="F32" s="241"/>
      <c r="G32" s="241"/>
      <c r="H32" s="233"/>
      <c r="I32" s="233"/>
      <c r="J32" s="233"/>
      <c r="K32" s="233"/>
      <c r="L32" s="233"/>
      <c r="M32" s="110"/>
    </row>
    <row r="33" spans="1:13" ht="14.1" customHeight="1">
      <c r="A33" s="441" t="s">
        <v>512</v>
      </c>
      <c r="H33" s="233"/>
      <c r="I33" s="233"/>
      <c r="J33" s="233"/>
      <c r="K33" s="233"/>
      <c r="L33" s="233"/>
      <c r="M33" s="110"/>
    </row>
    <row r="34" spans="1:13" ht="14.25" customHeight="1">
      <c r="A34" s="625" t="s">
        <v>695</v>
      </c>
      <c r="H34" s="233"/>
      <c r="I34" s="233"/>
      <c r="J34" s="233"/>
      <c r="K34" s="233"/>
      <c r="L34" s="233"/>
    </row>
    <row r="36" spans="1:13" ht="15" customHeight="1">
      <c r="A36" s="623"/>
    </row>
    <row r="37" spans="1:13" ht="15" customHeight="1">
      <c r="A37" s="226"/>
    </row>
    <row r="40" spans="1:13" ht="15" customHeight="1">
      <c r="A40" s="57"/>
      <c r="I40" s="329"/>
    </row>
    <row r="41" spans="1:13" ht="15" customHeight="1">
      <c r="A41" s="226"/>
    </row>
    <row r="42" spans="1:13" ht="15" customHeight="1">
      <c r="A42" s="57"/>
    </row>
    <row r="43" spans="1:13" ht="15" customHeight="1">
      <c r="A43" s="226"/>
    </row>
  </sheetData>
  <conditionalFormatting sqref="D10">
    <cfRule type="expression" dxfId="9" priority="2" stopIfTrue="1">
      <formula>#REF!&gt;0</formula>
    </cfRule>
  </conditionalFormatting>
  <conditionalFormatting sqref="G10">
    <cfRule type="expression" dxfId="8" priority="6" stopIfTrue="1">
      <formula>#REF!&gt;0</formula>
    </cfRule>
  </conditionalFormatting>
  <conditionalFormatting sqref="J30">
    <cfRule type="expression" dxfId="7" priority="3" stopIfTrue="1">
      <formula>#REF!&gt;0</formula>
    </cfRule>
  </conditionalFormatting>
  <pageMargins left="0.25" right="0.25" top="0.75" bottom="0.75" header="0.3" footer="0.3"/>
  <pageSetup paperSize="8"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045CA-D6DB-4FD3-8792-493694B7404E}">
  <sheetPr>
    <tabColor rgb="FFFDFDCF"/>
    <pageSetUpPr fitToPage="1"/>
  </sheetPr>
  <dimension ref="A1:Q56"/>
  <sheetViews>
    <sheetView showGridLines="0" zoomScaleNormal="100" zoomScaleSheetLayoutView="100" workbookViewId="0"/>
  </sheetViews>
  <sheetFormatPr defaultColWidth="9.140625" defaultRowHeight="15" customHeight="1"/>
  <cols>
    <col min="1" max="1" width="47.5703125" style="18" customWidth="1"/>
    <col min="2" max="2" width="24.7109375" style="51" customWidth="1"/>
    <col min="3" max="3" width="11.85546875" style="51" customWidth="1"/>
    <col min="4" max="7" width="11.85546875" style="18" customWidth="1"/>
    <col min="8" max="8" width="8.42578125" style="210" customWidth="1"/>
    <col min="9" max="9" width="10.7109375" style="212" customWidth="1"/>
    <col min="10" max="10" width="13.42578125" style="210" bestFit="1" customWidth="1"/>
    <col min="11" max="12" width="9.140625" style="210"/>
    <col min="13" max="13" width="18.5703125" style="210" bestFit="1" customWidth="1"/>
    <col min="14" max="16384" width="9.140625" style="210"/>
  </cols>
  <sheetData>
    <row r="1" spans="1:17" ht="12.75">
      <c r="A1" s="211" t="s">
        <v>0</v>
      </c>
      <c r="B1" s="212"/>
      <c r="C1" s="212"/>
      <c r="D1" s="210"/>
      <c r="E1" s="210"/>
      <c r="F1" s="210"/>
      <c r="G1" s="210"/>
    </row>
    <row r="2" spans="1:17" ht="12">
      <c r="A2" s="210"/>
      <c r="B2" s="212"/>
      <c r="C2" s="212"/>
      <c r="D2" s="210"/>
      <c r="E2" s="210"/>
      <c r="F2" s="210"/>
      <c r="G2" s="210"/>
    </row>
    <row r="3" spans="1:17" ht="12.75">
      <c r="A3" s="213" t="s">
        <v>252</v>
      </c>
      <c r="B3" s="212"/>
      <c r="C3" s="212"/>
      <c r="D3" s="210"/>
      <c r="E3" s="210"/>
      <c r="F3" s="210"/>
      <c r="G3" s="210"/>
    </row>
    <row r="4" spans="1:17" ht="12">
      <c r="A4" s="210"/>
      <c r="B4" s="212"/>
      <c r="C4" s="212"/>
      <c r="D4" s="210"/>
      <c r="E4" s="210"/>
      <c r="F4" s="210"/>
      <c r="G4" s="210"/>
      <c r="I4" s="210"/>
    </row>
    <row r="5" spans="1:17" ht="12">
      <c r="A5" s="210"/>
      <c r="B5" s="212"/>
      <c r="C5" s="212"/>
      <c r="D5" s="210"/>
      <c r="E5" s="210"/>
      <c r="F5" s="210"/>
      <c r="G5" s="210"/>
      <c r="I5" s="210"/>
    </row>
    <row r="6" spans="1:17" customFormat="1">
      <c r="A6" s="889" t="s">
        <v>696</v>
      </c>
      <c r="B6" s="674"/>
      <c r="C6" s="674"/>
      <c r="D6" s="674"/>
      <c r="E6" s="674"/>
      <c r="F6" s="674"/>
      <c r="G6" s="677"/>
      <c r="P6" s="46"/>
      <c r="Q6" s="153"/>
    </row>
    <row r="7" spans="1:17" ht="12">
      <c r="A7" s="210"/>
      <c r="B7" s="212"/>
      <c r="C7" s="212"/>
      <c r="D7" s="210"/>
      <c r="E7" s="210"/>
      <c r="F7" s="210"/>
      <c r="G7" s="210"/>
      <c r="I7" s="210"/>
    </row>
    <row r="8" spans="1:17" ht="15" customHeight="1">
      <c r="A8" s="210"/>
      <c r="B8" s="212"/>
      <c r="C8" s="212"/>
      <c r="D8" s="214"/>
      <c r="E8" s="214"/>
      <c r="F8" s="214"/>
      <c r="G8" s="214"/>
      <c r="I8" s="210"/>
    </row>
    <row r="9" spans="1:17" ht="15.75" customHeight="1" thickBot="1">
      <c r="A9" s="6" t="s">
        <v>253</v>
      </c>
      <c r="B9" s="48"/>
      <c r="C9" s="295">
        <v>46203</v>
      </c>
      <c r="D9" s="65">
        <v>45838</v>
      </c>
      <c r="E9" s="219">
        <v>45473</v>
      </c>
      <c r="F9" s="219">
        <v>45107</v>
      </c>
      <c r="G9" s="219">
        <v>44742</v>
      </c>
      <c r="H9" s="216"/>
      <c r="I9" s="236"/>
      <c r="K9" s="218"/>
      <c r="M9" s="221"/>
    </row>
    <row r="10" spans="1:17">
      <c r="A10" s="210" t="s">
        <v>500</v>
      </c>
      <c r="B10" s="220" t="s">
        <v>61</v>
      </c>
      <c r="C10" s="639">
        <v>5.4</v>
      </c>
      <c r="D10" s="665">
        <v>5.2</v>
      </c>
      <c r="E10" s="252" t="s">
        <v>57</v>
      </c>
      <c r="F10" s="252" t="s">
        <v>57</v>
      </c>
      <c r="G10" s="252" t="s">
        <v>57</v>
      </c>
      <c r="H10" s="216"/>
      <c r="I10" s="435"/>
      <c r="K10" s="218"/>
      <c r="M10" s="229"/>
    </row>
    <row r="11" spans="1:17">
      <c r="A11" s="237" t="s">
        <v>296</v>
      </c>
      <c r="B11" s="220"/>
      <c r="C11" s="605">
        <v>4.7</v>
      </c>
      <c r="D11" s="71">
        <v>4.6420000000000003</v>
      </c>
      <c r="E11" s="61" t="s">
        <v>57</v>
      </c>
      <c r="F11" s="61" t="s">
        <v>57</v>
      </c>
      <c r="G11" s="61" t="s">
        <v>57</v>
      </c>
      <c r="H11" s="216"/>
      <c r="I11" s="435"/>
      <c r="K11" s="218"/>
      <c r="M11" s="229"/>
    </row>
    <row r="12" spans="1:17">
      <c r="A12" s="237" t="s">
        <v>297</v>
      </c>
      <c r="B12" s="220"/>
      <c r="C12" s="605">
        <v>0.7</v>
      </c>
      <c r="D12" s="71">
        <v>0.55500000000000005</v>
      </c>
      <c r="E12" s="61" t="s">
        <v>57</v>
      </c>
      <c r="F12" s="61" t="s">
        <v>57</v>
      </c>
      <c r="G12" s="61" t="s">
        <v>57</v>
      </c>
      <c r="H12" s="216"/>
      <c r="I12" s="435"/>
      <c r="K12" s="218"/>
      <c r="M12" s="229"/>
    </row>
    <row r="13" spans="1:17">
      <c r="A13" s="160" t="s">
        <v>480</v>
      </c>
      <c r="B13" s="207"/>
      <c r="C13" s="664">
        <v>0</v>
      </c>
      <c r="D13" s="666">
        <v>0</v>
      </c>
      <c r="E13" s="444" t="s">
        <v>57</v>
      </c>
      <c r="F13" s="144" t="s">
        <v>57</v>
      </c>
      <c r="G13" s="144" t="s">
        <v>57</v>
      </c>
      <c r="H13" s="216"/>
      <c r="I13" s="437"/>
      <c r="K13" s="218"/>
      <c r="M13" s="229"/>
    </row>
    <row r="14" spans="1:17">
      <c r="A14" s="210" t="s">
        <v>299</v>
      </c>
      <c r="B14" s="220" t="s">
        <v>143</v>
      </c>
      <c r="C14" s="669">
        <v>4730</v>
      </c>
      <c r="D14" s="150">
        <v>5021</v>
      </c>
      <c r="E14" s="61" t="s">
        <v>57</v>
      </c>
      <c r="F14" s="61" t="s">
        <v>57</v>
      </c>
      <c r="G14" s="61" t="s">
        <v>57</v>
      </c>
      <c r="H14" s="216"/>
      <c r="I14" s="436"/>
      <c r="K14" s="218"/>
      <c r="M14" s="229"/>
    </row>
    <row r="15" spans="1:17">
      <c r="A15" s="237" t="s">
        <v>296</v>
      </c>
      <c r="B15" s="215"/>
      <c r="C15" s="670">
        <v>3046</v>
      </c>
      <c r="D15" s="508">
        <v>3192</v>
      </c>
      <c r="E15" s="61" t="s">
        <v>57</v>
      </c>
      <c r="F15" s="61" t="s">
        <v>57</v>
      </c>
      <c r="G15" s="61" t="s">
        <v>57</v>
      </c>
      <c r="H15" s="216"/>
      <c r="I15" s="436"/>
      <c r="K15" s="218"/>
      <c r="M15" s="229"/>
    </row>
    <row r="16" spans="1:17">
      <c r="A16" s="265" t="s">
        <v>300</v>
      </c>
      <c r="B16" s="215"/>
      <c r="C16" s="670">
        <v>1510</v>
      </c>
      <c r="D16" s="508">
        <v>1602</v>
      </c>
      <c r="E16" s="61" t="s">
        <v>57</v>
      </c>
      <c r="F16" s="61" t="s">
        <v>57</v>
      </c>
      <c r="G16" s="61" t="s">
        <v>57</v>
      </c>
      <c r="H16" s="216"/>
      <c r="I16" s="436"/>
      <c r="K16" s="218"/>
      <c r="M16" s="229"/>
    </row>
    <row r="17" spans="1:13">
      <c r="A17" s="237" t="s">
        <v>297</v>
      </c>
      <c r="B17" s="215"/>
      <c r="C17" s="670">
        <v>1527</v>
      </c>
      <c r="D17" s="508">
        <v>1695</v>
      </c>
      <c r="E17" s="61" t="s">
        <v>57</v>
      </c>
      <c r="F17" s="61" t="s">
        <v>57</v>
      </c>
      <c r="G17" s="61" t="s">
        <v>57</v>
      </c>
      <c r="H17" s="216"/>
      <c r="I17" s="436"/>
      <c r="K17" s="218"/>
      <c r="M17" s="229"/>
    </row>
    <row r="18" spans="1:13">
      <c r="A18" s="160" t="s">
        <v>298</v>
      </c>
      <c r="B18" s="207"/>
      <c r="C18" s="671">
        <v>157</v>
      </c>
      <c r="D18" s="667">
        <v>134</v>
      </c>
      <c r="E18" s="144" t="s">
        <v>57</v>
      </c>
      <c r="F18" s="144" t="s">
        <v>57</v>
      </c>
      <c r="G18" s="144" t="s">
        <v>57</v>
      </c>
      <c r="H18" s="216"/>
      <c r="I18" s="436"/>
      <c r="K18" s="218"/>
      <c r="M18" s="230"/>
    </row>
    <row r="19" spans="1:13" ht="15" customHeight="1">
      <c r="A19" s="434" t="s">
        <v>513</v>
      </c>
      <c r="B19" s="220" t="s">
        <v>249</v>
      </c>
      <c r="C19" s="602">
        <v>61712</v>
      </c>
      <c r="D19" s="150">
        <f>Communities!D27</f>
        <v>62694</v>
      </c>
      <c r="E19" s="150">
        <v>22654</v>
      </c>
      <c r="F19" s="150">
        <v>9078</v>
      </c>
      <c r="G19" s="150">
        <v>7028</v>
      </c>
      <c r="H19" s="255"/>
      <c r="I19" s="436"/>
      <c r="K19" s="218"/>
      <c r="M19" s="57"/>
    </row>
    <row r="20" spans="1:13">
      <c r="A20" s="621" t="s">
        <v>250</v>
      </c>
      <c r="B20" s="220"/>
      <c r="C20" s="602">
        <v>61242</v>
      </c>
      <c r="D20" s="508">
        <f>Communities!D28</f>
        <v>62100</v>
      </c>
      <c r="E20" s="508">
        <v>22200</v>
      </c>
      <c r="F20" s="508">
        <v>8338</v>
      </c>
      <c r="G20" s="508">
        <v>7028</v>
      </c>
      <c r="H20" s="216"/>
      <c r="I20" s="436"/>
      <c r="K20" s="218"/>
      <c r="M20" s="57"/>
    </row>
    <row r="21" spans="1:13" ht="15.75" customHeight="1" thickBot="1">
      <c r="A21" s="622" t="s">
        <v>251</v>
      </c>
      <c r="B21" s="224"/>
      <c r="C21" s="673">
        <v>470</v>
      </c>
      <c r="D21" s="672">
        <f>Communities!D29</f>
        <v>594</v>
      </c>
      <c r="E21" s="672">
        <v>454</v>
      </c>
      <c r="F21" s="672">
        <v>740</v>
      </c>
      <c r="G21" s="672" t="s">
        <v>57</v>
      </c>
      <c r="H21" s="216"/>
      <c r="I21" s="436"/>
      <c r="K21" s="218"/>
      <c r="M21" s="57"/>
    </row>
    <row r="22" spans="1:13">
      <c r="A22" s="222"/>
      <c r="B22" s="222"/>
      <c r="C22" s="222"/>
      <c r="D22" s="226"/>
      <c r="E22" s="222"/>
      <c r="F22" s="222"/>
      <c r="G22" s="222"/>
      <c r="H22" s="216"/>
      <c r="I22" s="436"/>
      <c r="K22" s="218"/>
      <c r="M22" s="57"/>
    </row>
    <row r="23" spans="1:13" ht="15.75" customHeight="1" thickBot="1">
      <c r="A23" s="760" t="s">
        <v>301</v>
      </c>
      <c r="B23" s="119" t="s">
        <v>190</v>
      </c>
      <c r="C23" s="295">
        <v>46203</v>
      </c>
      <c r="D23" s="65">
        <v>45838</v>
      </c>
      <c r="E23" s="219">
        <v>45473</v>
      </c>
      <c r="F23" s="219">
        <v>45107</v>
      </c>
      <c r="G23" s="219">
        <v>44742</v>
      </c>
      <c r="H23" s="216"/>
      <c r="I23" s="436"/>
      <c r="K23" s="218"/>
      <c r="M23" s="57"/>
    </row>
    <row r="24" spans="1:13">
      <c r="A24" s="794" t="s">
        <v>74</v>
      </c>
      <c r="B24" s="227"/>
      <c r="C24" s="639">
        <v>6.1</v>
      </c>
      <c r="D24" s="665">
        <v>9.6999999999999993</v>
      </c>
      <c r="E24" s="624" t="s">
        <v>57</v>
      </c>
      <c r="F24" s="223" t="s">
        <v>57</v>
      </c>
      <c r="G24" s="223" t="s">
        <v>57</v>
      </c>
      <c r="H24" s="216"/>
      <c r="I24" s="436"/>
      <c r="K24" s="218"/>
      <c r="M24" s="57"/>
    </row>
    <row r="25" spans="1:13" ht="15.75" thickBot="1">
      <c r="A25" s="793" t="s">
        <v>482</v>
      </c>
      <c r="B25" s="228"/>
      <c r="C25" s="640">
        <v>6</v>
      </c>
      <c r="D25" s="668">
        <v>8.6</v>
      </c>
      <c r="E25" s="225" t="s">
        <v>57</v>
      </c>
      <c r="F25" s="225" t="s">
        <v>57</v>
      </c>
      <c r="G25" s="225" t="s">
        <v>57</v>
      </c>
      <c r="H25" s="216"/>
      <c r="I25" s="436"/>
      <c r="K25" s="218"/>
      <c r="M25" s="57"/>
    </row>
    <row r="26" spans="1:13">
      <c r="A26" s="222"/>
      <c r="B26" s="222"/>
      <c r="C26" s="222"/>
      <c r="D26" s="226"/>
      <c r="E26" s="222"/>
      <c r="F26" s="222"/>
      <c r="G26" s="222"/>
      <c r="H26" s="216"/>
      <c r="I26" s="217"/>
      <c r="K26" s="218"/>
      <c r="M26" s="57"/>
    </row>
    <row r="27" spans="1:13" ht="15.75" thickBot="1">
      <c r="A27" s="795" t="s">
        <v>254</v>
      </c>
      <c r="B27" s="37" t="s">
        <v>143</v>
      </c>
      <c r="C27" s="295">
        <v>46203</v>
      </c>
      <c r="D27" s="65">
        <v>45838</v>
      </c>
      <c r="E27" s="11">
        <v>45473</v>
      </c>
      <c r="F27" s="11">
        <v>45107</v>
      </c>
      <c r="G27" s="11">
        <v>44742</v>
      </c>
      <c r="H27" s="216"/>
      <c r="I27" s="217"/>
      <c r="K27" s="218"/>
      <c r="M27" s="57"/>
    </row>
    <row r="28" spans="1:13" ht="15.75" thickBot="1">
      <c r="A28" s="245" t="s">
        <v>255</v>
      </c>
      <c r="B28" s="246"/>
      <c r="C28" s="604">
        <v>899</v>
      </c>
      <c r="D28" s="292">
        <v>1203</v>
      </c>
      <c r="E28" s="244">
        <v>2059</v>
      </c>
      <c r="F28" s="244">
        <v>1306</v>
      </c>
      <c r="G28" s="244">
        <v>1105</v>
      </c>
      <c r="H28" s="216"/>
      <c r="I28" s="217"/>
      <c r="K28" s="218"/>
      <c r="M28" s="57"/>
    </row>
    <row r="29" spans="1:13">
      <c r="A29" s="249"/>
      <c r="B29" s="250"/>
      <c r="C29"/>
      <c r="D29" s="251"/>
      <c r="E29" s="63"/>
      <c r="F29" s="63"/>
      <c r="G29" s="63"/>
      <c r="H29" s="216"/>
      <c r="I29" s="217"/>
      <c r="K29" s="218"/>
      <c r="M29" s="57"/>
    </row>
    <row r="30" spans="1:13" ht="15.75" thickBot="1">
      <c r="A30" s="795" t="s">
        <v>256</v>
      </c>
      <c r="B30" s="37" t="s">
        <v>143</v>
      </c>
      <c r="C30" s="295">
        <v>46203</v>
      </c>
      <c r="D30" s="451">
        <v>45838</v>
      </c>
      <c r="E30" s="247">
        <v>45473</v>
      </c>
      <c r="F30" s="247">
        <v>45107</v>
      </c>
      <c r="G30" s="247">
        <v>44742</v>
      </c>
      <c r="H30" s="216"/>
      <c r="I30" s="217"/>
      <c r="K30" s="218"/>
      <c r="M30" s="57"/>
    </row>
    <row r="31" spans="1:13">
      <c r="A31" s="249" t="s">
        <v>257</v>
      </c>
      <c r="B31" s="253"/>
      <c r="C31" s="603">
        <v>65</v>
      </c>
      <c r="D31" s="82">
        <v>76</v>
      </c>
      <c r="E31" s="254">
        <v>117</v>
      </c>
      <c r="F31" s="254">
        <v>176</v>
      </c>
      <c r="G31" s="254">
        <v>60</v>
      </c>
      <c r="H31" s="216"/>
      <c r="I31" s="217"/>
      <c r="K31" s="218"/>
      <c r="M31" s="57"/>
    </row>
    <row r="32" spans="1:13">
      <c r="A32" s="249" t="s">
        <v>258</v>
      </c>
      <c r="B32" s="253"/>
      <c r="C32" s="670">
        <v>30</v>
      </c>
      <c r="D32" s="82">
        <v>21</v>
      </c>
      <c r="E32" s="254">
        <v>22</v>
      </c>
      <c r="F32" s="254">
        <v>38</v>
      </c>
      <c r="G32" s="254">
        <v>8</v>
      </c>
      <c r="H32" s="216"/>
      <c r="I32" s="217"/>
      <c r="K32" s="218"/>
      <c r="M32" s="57"/>
    </row>
    <row r="33" spans="1:13">
      <c r="A33" s="249" t="s">
        <v>259</v>
      </c>
      <c r="B33" s="253"/>
      <c r="C33" s="670">
        <v>2</v>
      </c>
      <c r="D33" s="82">
        <v>10</v>
      </c>
      <c r="E33" s="254">
        <v>17</v>
      </c>
      <c r="F33" s="254">
        <v>13</v>
      </c>
      <c r="G33" s="254">
        <v>11</v>
      </c>
      <c r="H33" s="216"/>
      <c r="I33" s="217"/>
      <c r="K33" s="218"/>
      <c r="M33" s="57"/>
    </row>
    <row r="34" spans="1:13" ht="15.75" thickBot="1">
      <c r="A34" s="245" t="s">
        <v>260</v>
      </c>
      <c r="B34" s="246"/>
      <c r="C34" s="673">
        <v>17</v>
      </c>
      <c r="D34" s="158">
        <v>16</v>
      </c>
      <c r="E34" s="244">
        <v>11</v>
      </c>
      <c r="F34" s="244">
        <v>8</v>
      </c>
      <c r="G34" s="244">
        <v>1</v>
      </c>
      <c r="H34" s="216"/>
      <c r="I34" s="217"/>
      <c r="K34" s="218"/>
      <c r="M34" s="57"/>
    </row>
    <row r="35" spans="1:13">
      <c r="A35" s="222"/>
      <c r="B35" s="222"/>
      <c r="C35" s="282"/>
      <c r="D35" s="226"/>
      <c r="E35" s="222"/>
      <c r="F35" s="222"/>
      <c r="G35" s="222"/>
      <c r="H35" s="216"/>
      <c r="I35" s="217"/>
      <c r="K35" s="218"/>
      <c r="M35" s="57"/>
    </row>
    <row r="36" spans="1:13" ht="12" customHeight="1">
      <c r="A36" s="625" t="s">
        <v>177</v>
      </c>
      <c r="B36" s="197"/>
      <c r="C36" s="197"/>
      <c r="D36" s="197"/>
      <c r="E36" s="197"/>
      <c r="F36" s="197"/>
      <c r="G36" s="197"/>
      <c r="H36" s="233"/>
      <c r="I36" s="233"/>
      <c r="J36" s="234"/>
    </row>
    <row r="37" spans="1:13" ht="12" customHeight="1">
      <c r="A37" s="625" t="s">
        <v>576</v>
      </c>
      <c r="B37" s="197"/>
      <c r="C37" s="197"/>
      <c r="D37" s="197"/>
      <c r="E37" s="197"/>
      <c r="F37" s="197"/>
      <c r="G37" s="197"/>
      <c r="H37" s="233"/>
      <c r="I37" s="233"/>
      <c r="J37" s="234"/>
    </row>
    <row r="38" spans="1:13" ht="12">
      <c r="A38" s="441" t="s">
        <v>512</v>
      </c>
      <c r="B38" s="197"/>
      <c r="C38" s="197"/>
      <c r="D38" s="197"/>
      <c r="E38" s="197"/>
      <c r="F38" s="197"/>
      <c r="G38" s="197"/>
    </row>
    <row r="39" spans="1:13" ht="12">
      <c r="A39" s="625" t="s">
        <v>695</v>
      </c>
      <c r="B39" s="212"/>
      <c r="C39" s="212"/>
      <c r="D39" s="210"/>
      <c r="E39" s="210"/>
      <c r="F39" s="210"/>
      <c r="G39" s="210"/>
    </row>
    <row r="40" spans="1:13" s="106" customFormat="1">
      <c r="A40" s="625" t="s">
        <v>577</v>
      </c>
      <c r="B40" s="212"/>
      <c r="C40" s="212"/>
      <c r="D40" s="210"/>
      <c r="E40" s="210"/>
      <c r="F40" s="210"/>
      <c r="G40" s="210"/>
      <c r="L40" s="231"/>
      <c r="M40" s="232"/>
    </row>
    <row r="41" spans="1:13" s="106" customFormat="1" ht="15" customHeight="1">
      <c r="A41" s="210"/>
      <c r="B41" s="212"/>
      <c r="C41" s="212"/>
      <c r="D41" s="210"/>
      <c r="E41" s="210"/>
      <c r="F41" s="210"/>
      <c r="G41" s="210"/>
      <c r="K41" s="210"/>
      <c r="L41" s="232"/>
      <c r="M41" s="232"/>
    </row>
    <row r="42" spans="1:13" s="106" customFormat="1" ht="15" customHeight="1">
      <c r="A42" s="210"/>
      <c r="B42" s="212"/>
      <c r="C42" s="212"/>
      <c r="D42" s="210"/>
      <c r="E42" s="210"/>
      <c r="F42" s="210"/>
      <c r="G42" s="210"/>
      <c r="K42" s="210"/>
      <c r="L42" s="232"/>
      <c r="M42" s="232"/>
    </row>
    <row r="43" spans="1:13" s="106" customFormat="1" ht="15" customHeight="1">
      <c r="A43" s="210"/>
      <c r="B43" s="212"/>
      <c r="C43" s="212"/>
      <c r="D43" s="210"/>
      <c r="E43" s="210"/>
      <c r="F43" s="210"/>
      <c r="G43" s="210"/>
      <c r="K43" s="210"/>
      <c r="L43" s="232"/>
      <c r="M43" s="232"/>
    </row>
    <row r="44" spans="1:13" s="106" customFormat="1" ht="15" customHeight="1">
      <c r="A44" s="210"/>
      <c r="B44" s="212"/>
      <c r="C44" s="212"/>
      <c r="D44" s="210"/>
      <c r="E44" s="210"/>
      <c r="F44" s="210"/>
      <c r="G44" s="210"/>
      <c r="K44" s="210"/>
      <c r="L44" s="232"/>
      <c r="M44" s="232"/>
    </row>
    <row r="45" spans="1:13" s="106" customFormat="1">
      <c r="A45" s="210"/>
      <c r="B45" s="212"/>
      <c r="C45" s="212"/>
      <c r="D45" s="210"/>
      <c r="E45" s="210"/>
      <c r="F45" s="210"/>
      <c r="G45" s="210"/>
      <c r="K45" s="210"/>
      <c r="L45" s="232"/>
      <c r="M45" s="232"/>
    </row>
    <row r="46" spans="1:13" ht="12">
      <c r="A46" s="54"/>
      <c r="B46" s="212"/>
      <c r="C46" s="212"/>
      <c r="D46" s="210"/>
      <c r="E46" s="210"/>
      <c r="F46" s="210"/>
      <c r="G46" s="210"/>
    </row>
    <row r="47" spans="1:13" ht="12">
      <c r="A47" s="210"/>
      <c r="B47" s="212"/>
      <c r="C47" s="212"/>
      <c r="D47" s="210"/>
      <c r="E47" s="210"/>
      <c r="F47" s="210"/>
      <c r="G47" s="210"/>
    </row>
    <row r="48" spans="1:13" ht="12">
      <c r="A48" s="210"/>
      <c r="B48" s="212"/>
      <c r="C48" s="212"/>
      <c r="D48" s="210"/>
      <c r="E48" s="210"/>
      <c r="F48" s="210"/>
      <c r="G48" s="210"/>
    </row>
    <row r="49" spans="1:7" ht="12">
      <c r="A49" s="210"/>
      <c r="B49" s="212"/>
      <c r="C49" s="212"/>
      <c r="D49" s="210"/>
      <c r="E49" s="210"/>
      <c r="F49" s="210"/>
      <c r="G49" s="210"/>
    </row>
    <row r="50" spans="1:7" ht="12">
      <c r="A50" s="210"/>
      <c r="B50" s="212"/>
      <c r="C50" s="212"/>
      <c r="D50" s="210"/>
      <c r="E50" s="210"/>
      <c r="F50" s="210"/>
      <c r="G50" s="210"/>
    </row>
    <row r="51" spans="1:7" ht="12">
      <c r="A51" s="210"/>
      <c r="B51" s="212"/>
      <c r="C51" s="212"/>
      <c r="D51" s="210"/>
      <c r="E51" s="210"/>
      <c r="F51" s="210"/>
      <c r="G51" s="210"/>
    </row>
    <row r="52" spans="1:7" ht="12">
      <c r="A52" s="210"/>
      <c r="B52" s="212"/>
      <c r="C52" s="212"/>
      <c r="D52" s="210"/>
      <c r="E52" s="210"/>
      <c r="F52" s="210"/>
      <c r="G52" s="210"/>
    </row>
    <row r="53" spans="1:7" ht="12">
      <c r="A53" s="210"/>
      <c r="B53" s="212"/>
      <c r="C53" s="212"/>
      <c r="D53" s="210"/>
      <c r="E53" s="210"/>
      <c r="F53" s="210"/>
      <c r="G53" s="210"/>
    </row>
    <row r="54" spans="1:7" ht="12">
      <c r="A54" s="210"/>
      <c r="B54" s="212"/>
      <c r="C54" s="212"/>
      <c r="D54" s="210"/>
      <c r="E54" s="210"/>
      <c r="F54" s="210"/>
      <c r="G54" s="210"/>
    </row>
    <row r="55" spans="1:7" ht="12">
      <c r="A55" s="210"/>
      <c r="B55" s="212"/>
      <c r="C55" s="212"/>
      <c r="D55" s="210"/>
      <c r="E55" s="210"/>
      <c r="F55" s="210"/>
      <c r="G55" s="210"/>
    </row>
    <row r="56" spans="1:7" ht="12">
      <c r="A56" s="210"/>
      <c r="B56" s="212"/>
      <c r="C56" s="212"/>
      <c r="D56" s="210"/>
      <c r="E56" s="210"/>
      <c r="F56" s="210"/>
      <c r="G56" s="210"/>
    </row>
  </sheetData>
  <conditionalFormatting sqref="E11:G12">
    <cfRule type="expression" dxfId="6" priority="5" stopIfTrue="1">
      <formula>#REF!&gt;0</formula>
    </cfRule>
  </conditionalFormatting>
  <conditionalFormatting sqref="E14:G17">
    <cfRule type="expression" dxfId="5" priority="1" stopIfTrue="1">
      <formula>#REF!&gt;0</formula>
    </cfRule>
  </conditionalFormatting>
  <conditionalFormatting sqref="E29:G29">
    <cfRule type="expression" dxfId="4" priority="10" stopIfTrue="1">
      <formula>#REF!&gt;0</formula>
    </cfRule>
  </conditionalFormatting>
  <pageMargins left="0.25" right="0.25" top="0.75" bottom="0.75" header="0.3" footer="0.3"/>
  <pageSetup paperSize="8" orientation="landscape" r:id="rId1"/>
  <ignoredErrors>
    <ignoredError sqref="D21" unlocked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96266-1E01-46A0-A35A-32E93ED3758C}">
  <sheetPr>
    <tabColor rgb="FFFDFDCF"/>
    <pageSetUpPr fitToPage="1"/>
  </sheetPr>
  <dimension ref="A1:Q53"/>
  <sheetViews>
    <sheetView showGridLines="0" zoomScaleNormal="100" zoomScaleSheetLayoutView="100" workbookViewId="0"/>
  </sheetViews>
  <sheetFormatPr defaultColWidth="10.7109375" defaultRowHeight="15" customHeight="1"/>
  <cols>
    <col min="1" max="1" width="65.28515625" customWidth="1"/>
    <col min="2" max="2" width="10.5703125" style="46" customWidth="1"/>
    <col min="3" max="4" width="11.85546875" style="46" customWidth="1"/>
    <col min="5" max="8" width="11.85546875" customWidth="1"/>
    <col min="9" max="12" width="10.7109375" customWidth="1"/>
    <col min="15" max="15" width="11.42578125" customWidth="1"/>
  </cols>
  <sheetData>
    <row r="1" spans="1:17" ht="15" customHeight="1">
      <c r="A1" s="211" t="s">
        <v>0</v>
      </c>
    </row>
    <row r="3" spans="1:17" ht="15" customHeight="1">
      <c r="A3" s="102" t="s">
        <v>261</v>
      </c>
    </row>
    <row r="4" spans="1:17" ht="15" customHeight="1">
      <c r="A4" s="102"/>
    </row>
    <row r="5" spans="1:17" ht="15" customHeight="1">
      <c r="A5" s="102"/>
    </row>
    <row r="6" spans="1:17">
      <c r="A6" s="889" t="s">
        <v>696</v>
      </c>
      <c r="B6" s="674"/>
      <c r="C6" s="674"/>
      <c r="D6" s="674"/>
      <c r="E6" s="674"/>
      <c r="F6" s="674"/>
      <c r="G6" s="677"/>
      <c r="P6" s="46"/>
      <c r="Q6" s="153"/>
    </row>
    <row r="7" spans="1:17" ht="15" customHeight="1">
      <c r="A7" s="102"/>
    </row>
    <row r="8" spans="1:17" ht="15" customHeight="1">
      <c r="E8" s="330"/>
      <c r="G8" s="330"/>
      <c r="I8" s="330"/>
      <c r="J8" s="330"/>
    </row>
    <row r="9" spans="1:17" ht="15" customHeight="1" thickBot="1">
      <c r="A9" s="796" t="s">
        <v>332</v>
      </c>
      <c r="B9" s="332" t="s">
        <v>143</v>
      </c>
      <c r="C9" s="295">
        <v>46203</v>
      </c>
      <c r="D9" s="296">
        <v>45838</v>
      </c>
      <c r="E9" s="296">
        <v>45473</v>
      </c>
      <c r="F9" s="296">
        <v>45107</v>
      </c>
      <c r="G9" s="296">
        <v>44742</v>
      </c>
      <c r="H9" s="282"/>
    </row>
    <row r="10" spans="1:17" ht="15" customHeight="1">
      <c r="A10" s="55" t="s">
        <v>262</v>
      </c>
      <c r="B10" s="333"/>
      <c r="C10" s="603">
        <v>10</v>
      </c>
      <c r="D10" s="8">
        <v>10</v>
      </c>
      <c r="E10" s="334">
        <v>9</v>
      </c>
      <c r="F10" s="334">
        <v>10</v>
      </c>
      <c r="G10" s="334">
        <v>11</v>
      </c>
      <c r="H10" s="282"/>
      <c r="M10" s="190"/>
    </row>
    <row r="11" spans="1:17" ht="15" customHeight="1">
      <c r="A11" s="33" t="s">
        <v>181</v>
      </c>
      <c r="B11" s="333"/>
      <c r="C11" s="598">
        <v>4</v>
      </c>
      <c r="D11" s="82">
        <v>4</v>
      </c>
      <c r="E11" s="70">
        <v>4</v>
      </c>
      <c r="F11" s="70">
        <v>5</v>
      </c>
      <c r="G11" s="70">
        <v>5</v>
      </c>
      <c r="J11" s="335"/>
      <c r="M11" s="190"/>
    </row>
    <row r="12" spans="1:17" ht="15" customHeight="1">
      <c r="A12" s="33" t="s">
        <v>182</v>
      </c>
      <c r="B12" s="333"/>
      <c r="C12" s="598">
        <v>6</v>
      </c>
      <c r="D12" s="82">
        <v>6</v>
      </c>
      <c r="E12" s="70">
        <v>5</v>
      </c>
      <c r="F12" s="70">
        <v>5</v>
      </c>
      <c r="G12" s="70">
        <v>6</v>
      </c>
      <c r="M12" s="190"/>
    </row>
    <row r="13" spans="1:17" ht="15" customHeight="1">
      <c r="A13" s="55" t="s">
        <v>263</v>
      </c>
      <c r="B13" s="333"/>
      <c r="C13" s="606">
        <v>9</v>
      </c>
      <c r="D13" s="82">
        <v>9</v>
      </c>
      <c r="E13" s="336">
        <v>8</v>
      </c>
      <c r="F13" s="336">
        <v>9</v>
      </c>
      <c r="G13" s="336">
        <v>10</v>
      </c>
      <c r="H13" s="282"/>
      <c r="M13" s="190"/>
    </row>
    <row r="14" spans="1:17" ht="15" customHeight="1" thickBot="1">
      <c r="A14" s="306" t="s">
        <v>264</v>
      </c>
      <c r="B14" s="326" t="s">
        <v>100</v>
      </c>
      <c r="C14" s="607">
        <v>40</v>
      </c>
      <c r="D14" s="328">
        <v>40</v>
      </c>
      <c r="E14" s="337">
        <v>44</v>
      </c>
      <c r="F14" s="337">
        <v>50</v>
      </c>
      <c r="G14" s="337">
        <v>45</v>
      </c>
      <c r="M14" s="190"/>
    </row>
    <row r="15" spans="1:17" ht="15" customHeight="1">
      <c r="A15" s="338"/>
      <c r="B15" s="50"/>
      <c r="C15" s="50"/>
      <c r="D15" s="339"/>
      <c r="E15" s="339"/>
      <c r="F15" s="339"/>
      <c r="G15" s="339"/>
    </row>
    <row r="16" spans="1:17" ht="15" customHeight="1" thickBot="1">
      <c r="A16" s="796" t="s">
        <v>265</v>
      </c>
      <c r="B16" s="332" t="s">
        <v>100</v>
      </c>
      <c r="C16" s="295">
        <v>46203</v>
      </c>
      <c r="D16" s="301">
        <v>45838</v>
      </c>
      <c r="E16" s="296">
        <v>45473</v>
      </c>
      <c r="F16" s="296">
        <v>45107</v>
      </c>
      <c r="G16" s="296">
        <v>44742</v>
      </c>
      <c r="H16" s="282"/>
    </row>
    <row r="17" spans="1:15" ht="15" customHeight="1">
      <c r="A17" s="9" t="s">
        <v>266</v>
      </c>
      <c r="B17" s="340"/>
      <c r="C17" s="689">
        <v>99.9</v>
      </c>
      <c r="D17" s="82">
        <v>99.9</v>
      </c>
      <c r="E17" s="485">
        <v>99.9</v>
      </c>
      <c r="F17" s="485">
        <v>99.8</v>
      </c>
      <c r="G17" s="69">
        <v>99.6</v>
      </c>
      <c r="M17" s="190"/>
      <c r="N17" s="36"/>
    </row>
    <row r="18" spans="1:15" ht="15" customHeight="1" thickBot="1">
      <c r="A18" s="306" t="s">
        <v>267</v>
      </c>
      <c r="B18" s="298"/>
      <c r="C18" s="690">
        <v>100</v>
      </c>
      <c r="D18" s="328">
        <v>99.9</v>
      </c>
      <c r="E18" s="328">
        <v>99.9</v>
      </c>
      <c r="F18" s="328">
        <v>99.8</v>
      </c>
      <c r="G18" s="328">
        <v>99.6</v>
      </c>
      <c r="M18" s="190"/>
    </row>
    <row r="19" spans="1:15" ht="15" customHeight="1">
      <c r="A19" s="338"/>
      <c r="B19" s="299"/>
      <c r="C19" s="341"/>
      <c r="D19" s="82"/>
      <c r="E19" s="82"/>
      <c r="F19" s="82"/>
      <c r="G19" s="82"/>
    </row>
    <row r="20" spans="1:15" ht="15" customHeight="1" thickBot="1">
      <c r="A20" s="331" t="s">
        <v>268</v>
      </c>
      <c r="B20" s="332" t="s">
        <v>143</v>
      </c>
      <c r="C20" s="295">
        <v>46203</v>
      </c>
      <c r="D20" s="301">
        <v>45838</v>
      </c>
      <c r="E20" s="296">
        <v>45473</v>
      </c>
      <c r="F20" s="296">
        <v>45107</v>
      </c>
      <c r="G20" s="296">
        <v>44742</v>
      </c>
      <c r="H20" s="282"/>
      <c r="N20" s="153"/>
      <c r="O20" s="153"/>
    </row>
    <row r="21" spans="1:15" ht="15" customHeight="1">
      <c r="A21" s="9" t="s">
        <v>269</v>
      </c>
      <c r="B21" s="342"/>
      <c r="C21" s="608">
        <v>1827</v>
      </c>
      <c r="D21" s="531">
        <v>1959</v>
      </c>
      <c r="E21" s="343">
        <v>2259</v>
      </c>
      <c r="F21" s="343">
        <v>1122</v>
      </c>
      <c r="G21" s="343">
        <v>1071</v>
      </c>
      <c r="M21" s="190"/>
      <c r="N21" s="153"/>
    </row>
    <row r="22" spans="1:15" ht="15" customHeight="1">
      <c r="A22" s="14" t="s">
        <v>527</v>
      </c>
      <c r="B22" s="342"/>
      <c r="C22" s="598">
        <v>15</v>
      </c>
      <c r="D22" s="524">
        <v>15</v>
      </c>
      <c r="E22" s="70">
        <v>18</v>
      </c>
      <c r="F22" s="70">
        <v>11</v>
      </c>
      <c r="G22" s="70">
        <v>5</v>
      </c>
      <c r="M22" s="190"/>
      <c r="N22" s="36"/>
    </row>
    <row r="23" spans="1:15" ht="15" customHeight="1">
      <c r="A23" s="344" t="s">
        <v>270</v>
      </c>
      <c r="B23" s="342"/>
      <c r="C23" s="598">
        <v>2</v>
      </c>
      <c r="D23" s="8">
        <v>0</v>
      </c>
      <c r="E23" s="334">
        <v>0</v>
      </c>
      <c r="F23" s="334">
        <v>0</v>
      </c>
      <c r="G23" s="70">
        <v>1</v>
      </c>
      <c r="H23" s="282"/>
      <c r="M23" s="190"/>
      <c r="N23" s="36"/>
    </row>
    <row r="24" spans="1:15" ht="15" customHeight="1">
      <c r="A24" s="344" t="s">
        <v>271</v>
      </c>
      <c r="B24" s="342"/>
      <c r="C24" s="598">
        <v>4</v>
      </c>
      <c r="D24" s="524">
        <v>4</v>
      </c>
      <c r="E24" s="334">
        <v>2</v>
      </c>
      <c r="F24" s="334">
        <v>3</v>
      </c>
      <c r="G24" s="334">
        <v>0</v>
      </c>
      <c r="H24" s="282"/>
      <c r="M24" s="190"/>
      <c r="N24" s="120"/>
    </row>
    <row r="25" spans="1:15" ht="15" customHeight="1">
      <c r="A25" s="344" t="s">
        <v>272</v>
      </c>
      <c r="B25" s="342"/>
      <c r="C25" s="598">
        <v>44</v>
      </c>
      <c r="D25" s="524">
        <v>56</v>
      </c>
      <c r="E25" s="70">
        <v>41</v>
      </c>
      <c r="F25" s="70">
        <v>47</v>
      </c>
      <c r="G25" s="70">
        <v>23</v>
      </c>
      <c r="M25" s="190"/>
      <c r="N25" s="36"/>
    </row>
    <row r="26" spans="1:15" ht="15" customHeight="1">
      <c r="A26" s="14" t="s">
        <v>273</v>
      </c>
      <c r="B26" s="342"/>
      <c r="C26" s="608">
        <v>1762</v>
      </c>
      <c r="D26" s="531">
        <v>1884</v>
      </c>
      <c r="E26" s="345">
        <v>2198</v>
      </c>
      <c r="F26" s="345">
        <v>1061</v>
      </c>
      <c r="G26" s="345">
        <v>1042</v>
      </c>
      <c r="L26" s="129"/>
      <c r="M26" s="190"/>
      <c r="N26" s="36"/>
    </row>
    <row r="27" spans="1:15" ht="15" customHeight="1">
      <c r="A27" s="34" t="s">
        <v>274</v>
      </c>
      <c r="B27" s="342"/>
      <c r="C27" s="598">
        <v>178</v>
      </c>
      <c r="D27" s="524">
        <v>184</v>
      </c>
      <c r="E27" s="334">
        <v>180</v>
      </c>
      <c r="F27" s="334">
        <v>119</v>
      </c>
      <c r="G27" s="334">
        <v>76</v>
      </c>
      <c r="M27" s="190"/>
      <c r="N27" s="36"/>
    </row>
    <row r="28" spans="1:15" ht="15" customHeight="1">
      <c r="A28" s="34" t="s">
        <v>331</v>
      </c>
      <c r="B28" s="342"/>
      <c r="C28" s="598">
        <v>66</v>
      </c>
      <c r="D28" s="524">
        <v>62</v>
      </c>
      <c r="E28" s="70">
        <v>71</v>
      </c>
      <c r="F28" s="70">
        <v>57</v>
      </c>
      <c r="G28" s="70">
        <v>26</v>
      </c>
      <c r="M28" s="190"/>
      <c r="N28" s="36"/>
    </row>
    <row r="29" spans="1:15" ht="15" customHeight="1">
      <c r="A29" s="346" t="s">
        <v>275</v>
      </c>
      <c r="B29" s="340"/>
      <c r="C29" s="856">
        <v>556</v>
      </c>
      <c r="D29" s="524">
        <v>408</v>
      </c>
      <c r="E29" s="334">
        <v>331</v>
      </c>
      <c r="F29" s="334">
        <v>331</v>
      </c>
      <c r="G29" s="334">
        <v>317</v>
      </c>
      <c r="M29" s="190"/>
      <c r="N29" s="120"/>
    </row>
    <row r="30" spans="1:15" ht="15" customHeight="1" thickBot="1">
      <c r="A30" s="347" t="s">
        <v>276</v>
      </c>
      <c r="B30" s="348"/>
      <c r="C30" s="855">
        <v>108</v>
      </c>
      <c r="D30" s="535">
        <v>68</v>
      </c>
      <c r="E30" s="495" t="s">
        <v>277</v>
      </c>
      <c r="F30" s="349">
        <v>81</v>
      </c>
      <c r="G30" s="349">
        <v>96</v>
      </c>
      <c r="H30" s="282"/>
      <c r="M30" s="190"/>
      <c r="N30" s="120"/>
    </row>
    <row r="31" spans="1:15" ht="15" customHeight="1">
      <c r="A31" s="36"/>
      <c r="B31" s="350"/>
      <c r="C31" s="350"/>
      <c r="D31" s="36"/>
      <c r="E31" s="36"/>
      <c r="F31" s="36"/>
      <c r="G31" s="36"/>
      <c r="L31" s="36"/>
    </row>
    <row r="32" spans="1:15" ht="15" customHeight="1" thickBot="1">
      <c r="A32" s="351" t="s">
        <v>278</v>
      </c>
      <c r="B32" s="294" t="s">
        <v>143</v>
      </c>
      <c r="C32" s="295">
        <v>46203</v>
      </c>
      <c r="D32" s="301">
        <v>45838</v>
      </c>
      <c r="E32" s="352">
        <v>45473</v>
      </c>
      <c r="F32" s="352">
        <v>45107</v>
      </c>
      <c r="G32" s="352">
        <v>44742</v>
      </c>
      <c r="H32" s="282"/>
      <c r="L32" s="353"/>
    </row>
    <row r="33" spans="1:15" ht="15" customHeight="1">
      <c r="A33" s="34" t="s">
        <v>279</v>
      </c>
      <c r="B33" s="354"/>
      <c r="C33" s="552">
        <v>3</v>
      </c>
      <c r="D33" s="82">
        <v>3</v>
      </c>
      <c r="E33" s="89">
        <v>4</v>
      </c>
      <c r="F33" s="89">
        <v>5</v>
      </c>
      <c r="G33" s="89">
        <v>3</v>
      </c>
      <c r="L33" s="355"/>
      <c r="M33" s="190"/>
    </row>
    <row r="34" spans="1:15" ht="15" customHeight="1" thickBot="1">
      <c r="A34" s="306" t="s">
        <v>280</v>
      </c>
      <c r="B34" s="356"/>
      <c r="C34" s="609">
        <v>0</v>
      </c>
      <c r="D34" s="530">
        <v>8</v>
      </c>
      <c r="E34" s="91">
        <v>4</v>
      </c>
      <c r="F34" s="91">
        <v>8</v>
      </c>
      <c r="G34" s="91">
        <v>21</v>
      </c>
      <c r="I34" s="36"/>
      <c r="J34" s="36"/>
      <c r="K34" s="357"/>
      <c r="L34" s="358"/>
      <c r="M34" s="359"/>
      <c r="N34" s="360"/>
      <c r="O34" s="360"/>
    </row>
    <row r="35" spans="1:15" ht="15" customHeight="1">
      <c r="D35"/>
      <c r="M35" s="36"/>
    </row>
    <row r="36" spans="1:15" ht="15" customHeight="1" thickBot="1">
      <c r="A36" s="797" t="s">
        <v>281</v>
      </c>
      <c r="B36" s="361" t="s">
        <v>282</v>
      </c>
      <c r="C36" s="295">
        <v>46203</v>
      </c>
      <c r="D36" s="301">
        <v>45838</v>
      </c>
      <c r="E36" s="363">
        <v>45473</v>
      </c>
      <c r="F36" s="363">
        <v>45107</v>
      </c>
      <c r="G36" s="363">
        <v>44742</v>
      </c>
      <c r="L36" s="364"/>
      <c r="M36" s="153"/>
      <c r="N36" s="153"/>
      <c r="O36" s="365"/>
    </row>
    <row r="37" spans="1:15" ht="15" customHeight="1">
      <c r="A37" s="366" t="s">
        <v>283</v>
      </c>
      <c r="B37" s="367"/>
      <c r="C37" s="552">
        <v>137</v>
      </c>
      <c r="D37" s="368">
        <f>SUM(D38:D40)</f>
        <v>175</v>
      </c>
      <c r="E37" s="368">
        <f>SUM(E38:E40)</f>
        <v>132</v>
      </c>
      <c r="F37" s="368">
        <f t="shared" ref="F37:G37" si="0">SUM(F38:F40)</f>
        <v>136.92499999999998</v>
      </c>
      <c r="G37" s="368">
        <f t="shared" si="0"/>
        <v>174.875</v>
      </c>
      <c r="J37" s="36"/>
      <c r="L37" s="364"/>
      <c r="N37" s="153"/>
      <c r="O37" s="365"/>
    </row>
    <row r="38" spans="1:15" ht="15" customHeight="1">
      <c r="A38" s="14" t="s">
        <v>284</v>
      </c>
      <c r="B38" s="362"/>
      <c r="C38" s="598">
        <v>60</v>
      </c>
      <c r="D38" s="369">
        <v>78</v>
      </c>
      <c r="E38" s="369">
        <v>60</v>
      </c>
      <c r="F38" s="369">
        <v>62.1</v>
      </c>
      <c r="G38" s="369">
        <v>80.400000000000006</v>
      </c>
      <c r="L38" s="364"/>
      <c r="N38" s="153"/>
      <c r="O38" s="365"/>
    </row>
    <row r="39" spans="1:15" ht="15" customHeight="1">
      <c r="A39" s="14" t="s">
        <v>285</v>
      </c>
      <c r="B39" s="362"/>
      <c r="C39" s="598">
        <v>60</v>
      </c>
      <c r="D39" s="369">
        <v>78</v>
      </c>
      <c r="E39" s="369">
        <v>60</v>
      </c>
      <c r="F39" s="369">
        <v>62</v>
      </c>
      <c r="G39" s="369">
        <v>80</v>
      </c>
      <c r="L39" s="364"/>
      <c r="N39" s="153"/>
      <c r="O39" s="365"/>
    </row>
    <row r="40" spans="1:15" ht="15" customHeight="1" thickBot="1">
      <c r="A40" s="347" t="s">
        <v>286</v>
      </c>
      <c r="B40" s="370"/>
      <c r="C40" s="609">
        <v>17</v>
      </c>
      <c r="D40" s="371">
        <v>19</v>
      </c>
      <c r="E40" s="371">
        <v>12</v>
      </c>
      <c r="F40" s="371">
        <v>12.824999999999999</v>
      </c>
      <c r="G40" s="371">
        <v>14.475</v>
      </c>
      <c r="L40" s="90"/>
      <c r="N40" s="36"/>
    </row>
    <row r="41" spans="1:15" ht="15" customHeight="1">
      <c r="A41" s="344"/>
      <c r="B41" s="477"/>
      <c r="C41" s="478"/>
      <c r="D41" s="372"/>
      <c r="E41" s="372"/>
      <c r="F41" s="372"/>
      <c r="G41" s="372"/>
      <c r="L41" s="90"/>
      <c r="N41" s="36"/>
    </row>
    <row r="42" spans="1:15" ht="15" customHeight="1" thickBot="1">
      <c r="A42" s="797" t="s">
        <v>287</v>
      </c>
      <c r="B42" s="294" t="s">
        <v>143</v>
      </c>
      <c r="C42" s="295">
        <v>46203</v>
      </c>
      <c r="D42" s="301">
        <v>45838</v>
      </c>
      <c r="L42" s="90"/>
      <c r="N42" s="36"/>
    </row>
    <row r="43" spans="1:15" ht="15" customHeight="1">
      <c r="A43" s="366" t="s">
        <v>288</v>
      </c>
      <c r="B43" s="367"/>
      <c r="C43" s="552"/>
      <c r="D43" s="368"/>
      <c r="L43" s="90"/>
      <c r="N43" s="36"/>
    </row>
    <row r="44" spans="1:15" ht="15" customHeight="1">
      <c r="A44" s="14" t="s">
        <v>598</v>
      </c>
      <c r="B44" s="362"/>
      <c r="C44" s="598">
        <v>973</v>
      </c>
      <c r="D44" s="369">
        <v>853</v>
      </c>
      <c r="L44" s="90"/>
      <c r="N44" s="36"/>
    </row>
    <row r="45" spans="1:15" ht="25.5" customHeight="1">
      <c r="A45" s="14" t="s">
        <v>602</v>
      </c>
      <c r="B45" s="477"/>
      <c r="C45" s="598">
        <v>24</v>
      </c>
      <c r="D45" s="372">
        <v>29</v>
      </c>
      <c r="E45" s="372"/>
      <c r="F45" s="372"/>
      <c r="G45" s="372"/>
      <c r="L45" s="90"/>
      <c r="N45" s="36"/>
    </row>
    <row r="46" spans="1:15" ht="15" customHeight="1">
      <c r="A46" s="34" t="s">
        <v>289</v>
      </c>
      <c r="B46" s="477"/>
      <c r="C46" s="598"/>
      <c r="D46" s="372"/>
      <c r="E46" s="372"/>
      <c r="F46" s="372"/>
      <c r="G46" s="372"/>
      <c r="L46" s="90"/>
      <c r="N46" s="36"/>
    </row>
    <row r="47" spans="1:15" ht="15" customHeight="1">
      <c r="A47" s="14" t="s">
        <v>597</v>
      </c>
      <c r="B47" s="477"/>
      <c r="C47" s="669">
        <v>19400</v>
      </c>
      <c r="D47" s="372">
        <v>13500</v>
      </c>
      <c r="L47" s="90"/>
      <c r="N47" s="36"/>
    </row>
    <row r="48" spans="1:15" ht="15" customHeight="1" thickBot="1">
      <c r="A48" s="347" t="s">
        <v>601</v>
      </c>
      <c r="B48" s="370"/>
      <c r="C48" s="609">
        <v>15</v>
      </c>
      <c r="D48" s="371">
        <v>19</v>
      </c>
      <c r="L48" s="90"/>
      <c r="N48" s="36"/>
    </row>
    <row r="49" spans="1:14" ht="15" customHeight="1">
      <c r="A49" s="344"/>
      <c r="B49" s="477"/>
      <c r="C49" s="478"/>
      <c r="D49" s="372"/>
      <c r="L49" s="90"/>
      <c r="N49" s="36"/>
    </row>
    <row r="50" spans="1:14" ht="12.75" customHeight="1">
      <c r="A50" s="442" t="s">
        <v>177</v>
      </c>
      <c r="B50" s="241"/>
      <c r="C50" s="241"/>
      <c r="D50" s="241"/>
      <c r="E50" s="241"/>
      <c r="F50" s="106"/>
      <c r="G50" s="241"/>
      <c r="H50" s="241"/>
      <c r="I50" s="32"/>
      <c r="J50" s="32"/>
      <c r="K50" s="32"/>
      <c r="L50" s="32"/>
      <c r="N50" s="36"/>
    </row>
    <row r="51" spans="1:14" ht="12.75" customHeight="1">
      <c r="A51" s="441" t="s">
        <v>606</v>
      </c>
      <c r="B51" s="241"/>
      <c r="C51" s="241"/>
      <c r="D51" s="241"/>
      <c r="E51" s="241"/>
      <c r="F51" s="241"/>
      <c r="G51" s="241"/>
      <c r="H51" s="241"/>
    </row>
    <row r="52" spans="1:14" ht="12.75" customHeight="1">
      <c r="A52" s="441" t="s">
        <v>290</v>
      </c>
      <c r="B52" s="241"/>
      <c r="C52" s="241"/>
      <c r="D52" s="241"/>
      <c r="E52" s="241"/>
      <c r="F52" s="241"/>
      <c r="G52" s="241"/>
      <c r="H52" s="241"/>
    </row>
    <row r="53" spans="1:14">
      <c r="A53" s="441" t="s">
        <v>291</v>
      </c>
    </row>
  </sheetData>
  <conditionalFormatting sqref="C33">
    <cfRule type="expression" dxfId="3" priority="3" stopIfTrue="1">
      <formula>#REF!&gt;0</formula>
    </cfRule>
  </conditionalFormatting>
  <conditionalFormatting sqref="C37">
    <cfRule type="expression" dxfId="2" priority="2" stopIfTrue="1">
      <formula>#REF!&gt;0</formula>
    </cfRule>
  </conditionalFormatting>
  <conditionalFormatting sqref="C43">
    <cfRule type="expression" dxfId="1" priority="1" stopIfTrue="1">
      <formula>#REF!&gt;0</formula>
    </cfRule>
  </conditionalFormatting>
  <conditionalFormatting sqref="E33:G33 L33">
    <cfRule type="expression" dxfId="0" priority="4" stopIfTrue="1">
      <formula>#REF!&gt;0</formula>
    </cfRule>
  </conditionalFormatting>
  <pageMargins left="0.25" right="0.25" top="0.75" bottom="0.75" header="0.3" footer="0.3"/>
  <pageSetup paperSize="8" scale="91" orientation="landscape" r:id="rId1"/>
  <ignoredErrors>
    <ignoredError sqref="E30"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970AB-AB6F-4707-B261-C246811F7459}">
  <sheetPr>
    <tabColor rgb="FFFFFF00"/>
    <pageSetUpPr fitToPage="1"/>
  </sheetPr>
  <dimension ref="A1:C124"/>
  <sheetViews>
    <sheetView zoomScaleNormal="100" zoomScaleSheetLayoutView="80" workbookViewId="0"/>
  </sheetViews>
  <sheetFormatPr defaultRowHeight="15"/>
  <cols>
    <col min="1" max="1" width="28.42578125" style="643" customWidth="1"/>
    <col min="2" max="2" width="110.42578125" style="106" customWidth="1"/>
    <col min="3" max="16384" width="9.140625" style="106"/>
  </cols>
  <sheetData>
    <row r="1" spans="1:3">
      <c r="A1" s="211" t="s">
        <v>0</v>
      </c>
      <c r="B1" s="656"/>
      <c r="C1" s="658"/>
    </row>
    <row r="2" spans="1:3">
      <c r="A2" s="106"/>
      <c r="B2" s="656"/>
      <c r="C2" s="658"/>
    </row>
    <row r="3" spans="1:3">
      <c r="A3" s="659" t="s">
        <v>479</v>
      </c>
      <c r="B3" s="656"/>
      <c r="C3" s="658"/>
    </row>
    <row r="4" spans="1:3">
      <c r="A4" s="657"/>
      <c r="B4" s="656"/>
      <c r="C4" s="658"/>
    </row>
    <row r="5" spans="1:3">
      <c r="A5" s="657"/>
      <c r="B5" s="656"/>
      <c r="C5" s="655"/>
    </row>
    <row r="6" spans="1:3" ht="15.75" thickBot="1">
      <c r="A6" s="654" t="s">
        <v>478</v>
      </c>
      <c r="B6" s="653" t="s">
        <v>477</v>
      </c>
    </row>
    <row r="7" spans="1:3" ht="49.5" customHeight="1">
      <c r="A7" s="645" t="s">
        <v>189</v>
      </c>
      <c r="B7" s="646" t="s">
        <v>476</v>
      </c>
    </row>
    <row r="8" spans="1:3" ht="48">
      <c r="A8" s="645" t="s">
        <v>475</v>
      </c>
      <c r="B8" s="646" t="s">
        <v>474</v>
      </c>
    </row>
    <row r="9" spans="1:3" ht="24">
      <c r="A9" s="645" t="s">
        <v>473</v>
      </c>
      <c r="B9" s="646" t="s">
        <v>556</v>
      </c>
    </row>
    <row r="10" spans="1:3" ht="24">
      <c r="A10" s="645" t="s">
        <v>472</v>
      </c>
      <c r="B10" s="646" t="s">
        <v>471</v>
      </c>
    </row>
    <row r="11" spans="1:3" ht="24">
      <c r="A11" s="645" t="s">
        <v>470</v>
      </c>
      <c r="B11" s="646" t="s">
        <v>469</v>
      </c>
    </row>
    <row r="12" spans="1:3" ht="74.45" customHeight="1">
      <c r="A12" s="645" t="s">
        <v>468</v>
      </c>
      <c r="B12" s="646" t="s">
        <v>629</v>
      </c>
    </row>
    <row r="13" spans="1:3" ht="96">
      <c r="A13" s="645" t="s">
        <v>467</v>
      </c>
      <c r="B13" s="646" t="s">
        <v>617</v>
      </c>
    </row>
    <row r="14" spans="1:3" ht="60">
      <c r="A14" s="645" t="s">
        <v>466</v>
      </c>
      <c r="B14" s="646" t="s">
        <v>465</v>
      </c>
    </row>
    <row r="15" spans="1:3" ht="24">
      <c r="A15" s="645" t="s">
        <v>464</v>
      </c>
      <c r="B15" s="646" t="s">
        <v>557</v>
      </c>
    </row>
    <row r="16" spans="1:3" ht="24">
      <c r="A16" s="647" t="s">
        <v>463</v>
      </c>
      <c r="B16" s="644" t="s">
        <v>605</v>
      </c>
    </row>
    <row r="17" spans="1:2" ht="36">
      <c r="A17" s="647" t="s">
        <v>600</v>
      </c>
      <c r="B17" s="644" t="s">
        <v>603</v>
      </c>
    </row>
    <row r="18" spans="1:2" ht="48">
      <c r="A18" s="645" t="s">
        <v>462</v>
      </c>
      <c r="B18" s="646" t="s">
        <v>558</v>
      </c>
    </row>
    <row r="19" spans="1:2" ht="36">
      <c r="A19" s="645" t="s">
        <v>195</v>
      </c>
      <c r="B19" s="646" t="s">
        <v>461</v>
      </c>
    </row>
    <row r="20" spans="1:2" ht="24">
      <c r="A20" s="645" t="s">
        <v>198</v>
      </c>
      <c r="B20" s="646" t="s">
        <v>460</v>
      </c>
    </row>
    <row r="21" spans="1:2" ht="54.95" customHeight="1">
      <c r="A21" s="645" t="s">
        <v>459</v>
      </c>
      <c r="B21" s="646" t="s">
        <v>616</v>
      </c>
    </row>
    <row r="22" spans="1:2" ht="72">
      <c r="A22" s="645" t="s">
        <v>458</v>
      </c>
      <c r="B22" s="646" t="s">
        <v>457</v>
      </c>
    </row>
    <row r="23" spans="1:2" ht="72">
      <c r="A23" s="645" t="s">
        <v>456</v>
      </c>
      <c r="B23" s="646" t="s">
        <v>455</v>
      </c>
    </row>
    <row r="24" spans="1:2" ht="72">
      <c r="A24" s="645" t="s">
        <v>454</v>
      </c>
      <c r="B24" s="646" t="s">
        <v>453</v>
      </c>
    </row>
    <row r="25" spans="1:2" ht="36">
      <c r="A25" s="645" t="s">
        <v>452</v>
      </c>
      <c r="B25" s="646" t="s">
        <v>451</v>
      </c>
    </row>
    <row r="26" spans="1:2" ht="48">
      <c r="A26" s="645" t="s">
        <v>450</v>
      </c>
      <c r="B26" s="646" t="s">
        <v>449</v>
      </c>
    </row>
    <row r="27" spans="1:2" ht="72">
      <c r="A27" s="645" t="s">
        <v>448</v>
      </c>
      <c r="B27" s="901" t="s">
        <v>508</v>
      </c>
    </row>
    <row r="28" spans="1:2" ht="81.95" customHeight="1">
      <c r="A28" s="645" t="s">
        <v>582</v>
      </c>
      <c r="B28" s="646" t="s">
        <v>563</v>
      </c>
    </row>
    <row r="29" spans="1:2" ht="48">
      <c r="A29" s="645" t="s">
        <v>279</v>
      </c>
      <c r="B29" s="646" t="s">
        <v>630</v>
      </c>
    </row>
    <row r="30" spans="1:2" ht="36">
      <c r="A30" s="645" t="s">
        <v>318</v>
      </c>
      <c r="B30" s="646" t="s">
        <v>447</v>
      </c>
    </row>
    <row r="31" spans="1:2" ht="36">
      <c r="A31" s="645" t="s">
        <v>446</v>
      </c>
      <c r="B31" s="646" t="s">
        <v>559</v>
      </c>
    </row>
    <row r="32" spans="1:2" ht="75.599999999999994" customHeight="1">
      <c r="A32" s="645" t="s">
        <v>445</v>
      </c>
      <c r="B32" s="646" t="s">
        <v>632</v>
      </c>
    </row>
    <row r="33" spans="1:2" ht="48">
      <c r="A33" s="645" t="s">
        <v>444</v>
      </c>
      <c r="B33" s="646" t="s">
        <v>443</v>
      </c>
    </row>
    <row r="34" spans="1:2" ht="48">
      <c r="A34" s="645" t="s">
        <v>442</v>
      </c>
      <c r="B34" s="646" t="s">
        <v>441</v>
      </c>
    </row>
    <row r="35" spans="1:2" ht="60">
      <c r="A35" s="647" t="s">
        <v>560</v>
      </c>
      <c r="B35" s="648" t="s">
        <v>440</v>
      </c>
    </row>
    <row r="36" spans="1:2" ht="72">
      <c r="A36" s="645" t="s">
        <v>439</v>
      </c>
      <c r="B36" s="648" t="s">
        <v>509</v>
      </c>
    </row>
    <row r="37" spans="1:2" ht="48">
      <c r="A37" s="645" t="s">
        <v>438</v>
      </c>
      <c r="B37" s="646" t="s">
        <v>562</v>
      </c>
    </row>
    <row r="38" spans="1:2" ht="72">
      <c r="A38" s="645" t="s">
        <v>437</v>
      </c>
      <c r="B38" s="651" t="s">
        <v>510</v>
      </c>
    </row>
    <row r="39" spans="1:2" ht="72">
      <c r="A39" s="645" t="s">
        <v>436</v>
      </c>
      <c r="B39" s="646" t="s">
        <v>561</v>
      </c>
    </row>
    <row r="40" spans="1:2" ht="36">
      <c r="A40" s="645" t="s">
        <v>150</v>
      </c>
      <c r="B40" s="646" t="s">
        <v>435</v>
      </c>
    </row>
    <row r="41" spans="1:2" ht="120">
      <c r="A41" s="645" t="s">
        <v>434</v>
      </c>
      <c r="B41" s="646" t="s">
        <v>518</v>
      </c>
    </row>
    <row r="42" spans="1:2" ht="48">
      <c r="A42" s="645" t="s">
        <v>433</v>
      </c>
      <c r="B42" s="648" t="s">
        <v>432</v>
      </c>
    </row>
    <row r="43" spans="1:2" ht="36">
      <c r="A43" s="645" t="s">
        <v>431</v>
      </c>
      <c r="B43" s="646" t="s">
        <v>430</v>
      </c>
    </row>
    <row r="44" spans="1:2" ht="36">
      <c r="A44" s="645" t="s">
        <v>429</v>
      </c>
      <c r="B44" s="646" t="s">
        <v>428</v>
      </c>
    </row>
    <row r="45" spans="1:2" ht="72">
      <c r="A45" s="645" t="s">
        <v>427</v>
      </c>
      <c r="B45" s="646" t="s">
        <v>426</v>
      </c>
    </row>
    <row r="46" spans="1:2" ht="60">
      <c r="A46" s="645" t="s">
        <v>425</v>
      </c>
      <c r="B46" s="646" t="s">
        <v>424</v>
      </c>
    </row>
    <row r="47" spans="1:2" ht="36">
      <c r="A47" s="645" t="s">
        <v>146</v>
      </c>
      <c r="B47" s="646" t="s">
        <v>423</v>
      </c>
    </row>
    <row r="48" spans="1:2" ht="48">
      <c r="A48" s="645" t="s">
        <v>414</v>
      </c>
      <c r="B48" s="646" t="s">
        <v>413</v>
      </c>
    </row>
    <row r="49" spans="1:2" ht="48">
      <c r="A49" s="645" t="s">
        <v>147</v>
      </c>
      <c r="B49" s="646" t="s">
        <v>587</v>
      </c>
    </row>
    <row r="50" spans="1:2" ht="48">
      <c r="A50" s="647" t="s">
        <v>412</v>
      </c>
      <c r="B50" s="644" t="s">
        <v>564</v>
      </c>
    </row>
    <row r="51" spans="1:2" ht="24">
      <c r="A51" s="645" t="s">
        <v>411</v>
      </c>
      <c r="B51" s="646" t="s">
        <v>410</v>
      </c>
    </row>
    <row r="52" spans="1:2" ht="60">
      <c r="A52" s="647" t="s">
        <v>247</v>
      </c>
      <c r="B52" s="644" t="s">
        <v>565</v>
      </c>
    </row>
    <row r="53" spans="1:2" ht="36">
      <c r="A53" s="645" t="s">
        <v>409</v>
      </c>
      <c r="B53" s="646" t="s">
        <v>408</v>
      </c>
    </row>
    <row r="54" spans="1:2" ht="66.95" customHeight="1">
      <c r="A54" s="645" t="s">
        <v>407</v>
      </c>
      <c r="B54" s="644" t="s">
        <v>511</v>
      </c>
    </row>
    <row r="55" spans="1:2" ht="24">
      <c r="A55" s="645" t="s">
        <v>406</v>
      </c>
      <c r="B55" s="652" t="s">
        <v>405</v>
      </c>
    </row>
    <row r="56" spans="1:2" ht="40.5" customHeight="1">
      <c r="A56" s="647" t="s">
        <v>404</v>
      </c>
      <c r="B56" s="644" t="s">
        <v>403</v>
      </c>
    </row>
    <row r="57" spans="1:2" ht="48">
      <c r="A57" s="647" t="s">
        <v>599</v>
      </c>
      <c r="B57" s="644" t="s">
        <v>604</v>
      </c>
    </row>
    <row r="58" spans="1:2" ht="81" customHeight="1">
      <c r="A58" s="645" t="s">
        <v>317</v>
      </c>
      <c r="B58" s="646" t="s">
        <v>583</v>
      </c>
    </row>
    <row r="59" spans="1:2" ht="72">
      <c r="A59" s="645" t="s">
        <v>274</v>
      </c>
      <c r="B59" s="646" t="s">
        <v>402</v>
      </c>
    </row>
    <row r="60" spans="1:2" ht="24">
      <c r="A60" s="645" t="s">
        <v>401</v>
      </c>
      <c r="B60" s="646" t="s">
        <v>400</v>
      </c>
    </row>
    <row r="61" spans="1:2" ht="60">
      <c r="A61" s="645" t="s">
        <v>399</v>
      </c>
      <c r="B61" s="646" t="s">
        <v>398</v>
      </c>
    </row>
    <row r="62" spans="1:2" ht="54.6" customHeight="1">
      <c r="A62" s="645" t="s">
        <v>397</v>
      </c>
      <c r="B62" s="646" t="s">
        <v>396</v>
      </c>
    </row>
    <row r="63" spans="1:2" ht="53.45" customHeight="1">
      <c r="A63" s="645" t="s">
        <v>395</v>
      </c>
      <c r="B63" s="646" t="s">
        <v>394</v>
      </c>
    </row>
    <row r="64" spans="1:2" ht="59.45" customHeight="1">
      <c r="A64" s="645" t="s">
        <v>393</v>
      </c>
      <c r="B64" s="646" t="s">
        <v>392</v>
      </c>
    </row>
    <row r="65" spans="1:2" ht="72">
      <c r="A65" s="645" t="s">
        <v>391</v>
      </c>
      <c r="B65" s="646" t="s">
        <v>390</v>
      </c>
    </row>
    <row r="66" spans="1:2" ht="45" customHeight="1">
      <c r="A66" s="645" t="s">
        <v>389</v>
      </c>
      <c r="B66" s="646" t="s">
        <v>388</v>
      </c>
    </row>
    <row r="67" spans="1:2" ht="45.95" customHeight="1">
      <c r="A67" s="645" t="s">
        <v>387</v>
      </c>
      <c r="B67" s="646" t="s">
        <v>386</v>
      </c>
    </row>
    <row r="68" spans="1:2" ht="53.45" customHeight="1">
      <c r="A68" s="645" t="s">
        <v>385</v>
      </c>
      <c r="B68" s="646" t="s">
        <v>384</v>
      </c>
    </row>
    <row r="69" spans="1:2" ht="48">
      <c r="A69" s="645" t="s">
        <v>383</v>
      </c>
      <c r="B69" s="646" t="s">
        <v>382</v>
      </c>
    </row>
    <row r="70" spans="1:2" ht="51.95" customHeight="1">
      <c r="A70" s="645" t="s">
        <v>381</v>
      </c>
      <c r="B70" s="646" t="s">
        <v>380</v>
      </c>
    </row>
    <row r="71" spans="1:2" ht="51.95" customHeight="1">
      <c r="A71" s="645" t="s">
        <v>699</v>
      </c>
      <c r="B71" s="646" t="s">
        <v>698</v>
      </c>
    </row>
    <row r="72" spans="1:2" ht="35.1" customHeight="1">
      <c r="A72" s="647" t="s">
        <v>379</v>
      </c>
      <c r="B72" s="651" t="s">
        <v>660</v>
      </c>
    </row>
    <row r="73" spans="1:2" ht="72">
      <c r="A73" s="645" t="s">
        <v>378</v>
      </c>
      <c r="B73" s="646" t="s">
        <v>566</v>
      </c>
    </row>
    <row r="74" spans="1:2" ht="48">
      <c r="A74" s="645" t="s">
        <v>377</v>
      </c>
      <c r="B74" s="646" t="s">
        <v>567</v>
      </c>
    </row>
    <row r="75" spans="1:2" ht="36">
      <c r="A75" s="645" t="s">
        <v>376</v>
      </c>
      <c r="B75" s="646" t="s">
        <v>501</v>
      </c>
    </row>
    <row r="76" spans="1:2">
      <c r="A76" s="645" t="s">
        <v>375</v>
      </c>
      <c r="B76" s="646" t="s">
        <v>588</v>
      </c>
    </row>
    <row r="77" spans="1:2" ht="48">
      <c r="A77" s="645" t="s">
        <v>374</v>
      </c>
      <c r="B77" s="646" t="s">
        <v>572</v>
      </c>
    </row>
    <row r="78" spans="1:2" ht="36">
      <c r="A78" s="645" t="s">
        <v>373</v>
      </c>
      <c r="B78" s="648" t="s">
        <v>613</v>
      </c>
    </row>
    <row r="79" spans="1:2" ht="36">
      <c r="A79" s="645" t="s">
        <v>372</v>
      </c>
      <c r="B79" s="646" t="s">
        <v>371</v>
      </c>
    </row>
    <row r="80" spans="1:2" ht="72" customHeight="1">
      <c r="A80" s="645" t="s">
        <v>370</v>
      </c>
      <c r="B80" s="646" t="s">
        <v>369</v>
      </c>
    </row>
    <row r="81" spans="1:2" ht="24">
      <c r="A81" s="645" t="s">
        <v>534</v>
      </c>
      <c r="B81" s="644" t="s">
        <v>519</v>
      </c>
    </row>
    <row r="82" spans="1:2" ht="24">
      <c r="A82" s="645" t="s">
        <v>422</v>
      </c>
      <c r="B82" s="644" t="s">
        <v>573</v>
      </c>
    </row>
    <row r="83" spans="1:2" ht="24">
      <c r="A83" s="645" t="s">
        <v>521</v>
      </c>
      <c r="B83" s="644" t="s">
        <v>520</v>
      </c>
    </row>
    <row r="84" spans="1:2" ht="36">
      <c r="A84" s="645" t="s">
        <v>535</v>
      </c>
      <c r="B84" s="646" t="s">
        <v>589</v>
      </c>
    </row>
    <row r="85" spans="1:2" ht="36">
      <c r="A85" s="645" t="s">
        <v>536</v>
      </c>
      <c r="B85" s="646" t="s">
        <v>579</v>
      </c>
    </row>
    <row r="86" spans="1:2" ht="24">
      <c r="A86" s="645" t="s">
        <v>421</v>
      </c>
      <c r="B86" s="644" t="s">
        <v>552</v>
      </c>
    </row>
    <row r="87" spans="1:2" ht="24">
      <c r="A87" s="645" t="s">
        <v>537</v>
      </c>
      <c r="B87" s="644" t="s">
        <v>502</v>
      </c>
    </row>
    <row r="88" spans="1:2" ht="60">
      <c r="A88" s="645" t="s">
        <v>420</v>
      </c>
      <c r="B88" s="644" t="s">
        <v>522</v>
      </c>
    </row>
    <row r="89" spans="1:2" ht="24">
      <c r="A89" s="645" t="s">
        <v>419</v>
      </c>
      <c r="B89" s="644" t="s">
        <v>581</v>
      </c>
    </row>
    <row r="90" spans="1:2" ht="24">
      <c r="A90" s="645" t="s">
        <v>418</v>
      </c>
      <c r="B90" s="644" t="s">
        <v>523</v>
      </c>
    </row>
    <row r="91" spans="1:2" ht="36">
      <c r="A91" s="645" t="s">
        <v>417</v>
      </c>
      <c r="B91" s="644" t="s">
        <v>550</v>
      </c>
    </row>
    <row r="92" spans="1:2" ht="24">
      <c r="A92" s="645" t="s">
        <v>416</v>
      </c>
      <c r="B92" s="644" t="s">
        <v>551</v>
      </c>
    </row>
    <row r="93" spans="1:2" ht="24">
      <c r="A93" s="645" t="s">
        <v>415</v>
      </c>
      <c r="B93" s="644" t="s">
        <v>524</v>
      </c>
    </row>
    <row r="94" spans="1:2" ht="24">
      <c r="A94" s="645" t="s">
        <v>580</v>
      </c>
      <c r="B94" s="644" t="s">
        <v>533</v>
      </c>
    </row>
    <row r="95" spans="1:2" ht="24">
      <c r="A95" s="645" t="s">
        <v>368</v>
      </c>
      <c r="B95" s="644" t="s">
        <v>367</v>
      </c>
    </row>
    <row r="96" spans="1:2" ht="36">
      <c r="A96" s="645" t="s">
        <v>366</v>
      </c>
      <c r="B96" s="646" t="s">
        <v>365</v>
      </c>
    </row>
    <row r="97" spans="1:2" ht="48">
      <c r="A97" s="645" t="s">
        <v>275</v>
      </c>
      <c r="B97" s="646" t="s">
        <v>481</v>
      </c>
    </row>
    <row r="98" spans="1:2" ht="24">
      <c r="A98" s="645" t="s">
        <v>364</v>
      </c>
      <c r="B98" s="646" t="s">
        <v>363</v>
      </c>
    </row>
    <row r="99" spans="1:2" ht="60">
      <c r="A99" s="645" t="s">
        <v>269</v>
      </c>
      <c r="B99" s="646" t="s">
        <v>362</v>
      </c>
    </row>
    <row r="100" spans="1:2" ht="24">
      <c r="A100" s="645" t="s">
        <v>361</v>
      </c>
      <c r="B100" s="646" t="s">
        <v>360</v>
      </c>
    </row>
    <row r="101" spans="1:2" ht="36">
      <c r="A101" s="645" t="s">
        <v>491</v>
      </c>
      <c r="B101" s="646" t="s">
        <v>492</v>
      </c>
    </row>
    <row r="102" spans="1:2" ht="48">
      <c r="A102" s="645" t="s">
        <v>292</v>
      </c>
      <c r="B102" s="644" t="s">
        <v>691</v>
      </c>
    </row>
    <row r="103" spans="1:2" ht="24">
      <c r="A103" s="645" t="s">
        <v>235</v>
      </c>
      <c r="B103" s="646" t="s">
        <v>359</v>
      </c>
    </row>
    <row r="104" spans="1:2" ht="36">
      <c r="A104" s="645" t="s">
        <v>358</v>
      </c>
      <c r="B104" s="646" t="s">
        <v>357</v>
      </c>
    </row>
    <row r="105" spans="1:2" ht="24">
      <c r="A105" s="650" t="s">
        <v>356</v>
      </c>
      <c r="B105" s="649" t="s">
        <v>355</v>
      </c>
    </row>
    <row r="106" spans="1:2" ht="36">
      <c r="A106" s="645" t="s">
        <v>538</v>
      </c>
      <c r="B106" s="646" t="s">
        <v>525</v>
      </c>
    </row>
    <row r="107" spans="1:2" ht="24">
      <c r="A107" s="647" t="s">
        <v>539</v>
      </c>
      <c r="B107" s="648" t="s">
        <v>526</v>
      </c>
    </row>
    <row r="108" spans="1:2" ht="24">
      <c r="A108" s="645" t="s">
        <v>540</v>
      </c>
      <c r="B108" s="646" t="s">
        <v>631</v>
      </c>
    </row>
    <row r="109" spans="1:2" ht="59.45" customHeight="1">
      <c r="A109" s="645" t="s">
        <v>614</v>
      </c>
      <c r="B109" s="646" t="s">
        <v>615</v>
      </c>
    </row>
    <row r="110" spans="1:2" ht="24">
      <c r="A110" s="645" t="s">
        <v>354</v>
      </c>
      <c r="B110" s="646" t="s">
        <v>353</v>
      </c>
    </row>
    <row r="111" spans="1:2" ht="24">
      <c r="A111" s="645" t="s">
        <v>541</v>
      </c>
      <c r="B111" s="646" t="s">
        <v>352</v>
      </c>
    </row>
    <row r="112" spans="1:2" ht="36">
      <c r="A112" s="645" t="s">
        <v>542</v>
      </c>
      <c r="B112" s="646" t="s">
        <v>351</v>
      </c>
    </row>
    <row r="113" spans="1:2" ht="24">
      <c r="A113" s="645" t="s">
        <v>543</v>
      </c>
      <c r="B113" s="646" t="s">
        <v>549</v>
      </c>
    </row>
    <row r="114" spans="1:2" ht="24">
      <c r="A114" s="645" t="s">
        <v>544</v>
      </c>
      <c r="B114" s="646" t="s">
        <v>548</v>
      </c>
    </row>
    <row r="115" spans="1:2" ht="48">
      <c r="A115" s="645" t="s">
        <v>545</v>
      </c>
      <c r="B115" s="646" t="s">
        <v>701</v>
      </c>
    </row>
    <row r="116" spans="1:2" ht="43.5" customHeight="1">
      <c r="A116" s="645" t="s">
        <v>546</v>
      </c>
      <c r="B116" s="646" t="s">
        <v>702</v>
      </c>
    </row>
    <row r="117" spans="1:2" ht="60.75">
      <c r="A117" s="647" t="s">
        <v>547</v>
      </c>
      <c r="B117" s="902" t="s">
        <v>350</v>
      </c>
    </row>
    <row r="118" spans="1:2" ht="108">
      <c r="A118" s="647" t="s">
        <v>349</v>
      </c>
      <c r="B118" s="646" t="s">
        <v>348</v>
      </c>
    </row>
    <row r="119" spans="1:2" ht="48.6" customHeight="1">
      <c r="A119" s="645" t="s">
        <v>276</v>
      </c>
      <c r="B119" s="646" t="s">
        <v>574</v>
      </c>
    </row>
    <row r="120" spans="1:2" ht="48">
      <c r="A120" s="645" t="s">
        <v>347</v>
      </c>
      <c r="B120" s="646" t="s">
        <v>346</v>
      </c>
    </row>
    <row r="121" spans="1:2" ht="48">
      <c r="A121" s="645" t="s">
        <v>345</v>
      </c>
      <c r="B121" s="646" t="s">
        <v>344</v>
      </c>
    </row>
    <row r="122" spans="1:2" ht="36">
      <c r="A122" s="645" t="s">
        <v>343</v>
      </c>
      <c r="B122" s="644" t="s">
        <v>692</v>
      </c>
    </row>
    <row r="123" spans="1:2" ht="36">
      <c r="A123" s="645" t="s">
        <v>342</v>
      </c>
      <c r="B123" s="646" t="s">
        <v>341</v>
      </c>
    </row>
    <row r="124" spans="1:2" ht="60">
      <c r="A124" s="645" t="s">
        <v>340</v>
      </c>
      <c r="B124" s="644" t="s">
        <v>339</v>
      </c>
    </row>
  </sheetData>
  <protectedRanges>
    <protectedRange sqref="B15" name="Sustainability metrics workbook_11_3_1_1"/>
    <protectedRange sqref="B20" name="Sustainability metrics workbook_11_3_1_3"/>
    <protectedRange sqref="B19" name="Sustainability metrics workbook_11_3_1_2_2"/>
    <protectedRange sqref="B54" name="Sustainability metrics workbook_11_3_1"/>
  </protectedRanges>
  <pageMargins left="0.7" right="0.7" top="0.75" bottom="0.75" header="0.3" footer="0.3"/>
  <pageSetup paperSize="9" scale="59" fitToHeight="11" orientation="portrait" r:id="rId1"/>
  <rowBreaks count="6" manualBreakCount="6">
    <brk id="22" max="2" man="1"/>
    <brk id="35" max="2" man="1"/>
    <brk id="79" max="2" man="1"/>
    <brk id="115" max="2" man="1"/>
    <brk id="125" max="2" man="1"/>
    <brk id="126" max="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E4613-8338-46BA-9421-867D46FCA3F5}">
  <sheetPr>
    <tabColor rgb="FFFFFF00"/>
    <pageSetUpPr fitToPage="1"/>
  </sheetPr>
  <dimension ref="A4:F42"/>
  <sheetViews>
    <sheetView zoomScaleNormal="100" zoomScaleSheetLayoutView="70" workbookViewId="0">
      <selection activeCell="Z7" sqref="Z7"/>
    </sheetView>
  </sheetViews>
  <sheetFormatPr defaultColWidth="8.7109375" defaultRowHeight="15"/>
  <cols>
    <col min="1" max="16384" width="8.7109375" style="106"/>
  </cols>
  <sheetData>
    <row r="4" spans="1:6" ht="31.5">
      <c r="A4" s="857" t="s">
        <v>641</v>
      </c>
    </row>
    <row r="5" spans="1:6" ht="31.5">
      <c r="C5" s="853"/>
    </row>
    <row r="6" spans="1:6">
      <c r="A6" s="890" t="s">
        <v>618</v>
      </c>
      <c r="B6" s="210"/>
      <c r="C6" s="210"/>
      <c r="D6" s="210"/>
      <c r="E6" s="210"/>
      <c r="F6" s="210"/>
    </row>
    <row r="7" spans="1:6">
      <c r="A7" s="210" t="s">
        <v>636</v>
      </c>
      <c r="B7" s="210"/>
      <c r="C7" s="210"/>
      <c r="D7" s="210"/>
      <c r="E7" s="210"/>
      <c r="F7" s="210"/>
    </row>
    <row r="8" spans="1:6">
      <c r="A8" s="210" t="s">
        <v>637</v>
      </c>
      <c r="B8" s="210"/>
      <c r="C8" s="210"/>
      <c r="D8" s="210"/>
      <c r="E8" s="210"/>
      <c r="F8" s="210"/>
    </row>
    <row r="9" spans="1:6">
      <c r="A9" s="210" t="s">
        <v>638</v>
      </c>
      <c r="B9" s="210"/>
      <c r="C9" s="210"/>
      <c r="D9" s="210"/>
      <c r="E9" s="210"/>
      <c r="F9" s="210"/>
    </row>
    <row r="10" spans="1:6">
      <c r="A10" s="210" t="s">
        <v>639</v>
      </c>
      <c r="B10" s="210"/>
      <c r="C10" s="210"/>
      <c r="D10" s="210"/>
      <c r="E10" s="210"/>
      <c r="F10" s="210"/>
    </row>
    <row r="11" spans="1:6">
      <c r="A11" s="210" t="s">
        <v>640</v>
      </c>
      <c r="B11" s="210"/>
      <c r="C11" s="210"/>
      <c r="D11" s="210"/>
      <c r="E11" s="210"/>
      <c r="F11" s="210"/>
    </row>
    <row r="12" spans="1:6">
      <c r="A12" s="210"/>
      <c r="B12" s="210"/>
      <c r="C12" s="210"/>
      <c r="D12" s="210"/>
      <c r="E12" s="210"/>
      <c r="F12" s="210"/>
    </row>
    <row r="13" spans="1:6">
      <c r="A13" s="890" t="s">
        <v>619</v>
      </c>
      <c r="B13" s="210"/>
      <c r="C13" s="210"/>
      <c r="D13" s="210"/>
      <c r="E13" s="210"/>
      <c r="F13" s="210"/>
    </row>
    <row r="14" spans="1:6">
      <c r="A14" s="210" t="s">
        <v>642</v>
      </c>
      <c r="B14" s="210"/>
      <c r="C14" s="210"/>
      <c r="D14" s="210"/>
      <c r="E14" s="210"/>
      <c r="F14" s="210"/>
    </row>
    <row r="15" spans="1:6">
      <c r="A15" s="210" t="s">
        <v>643</v>
      </c>
      <c r="B15" s="210"/>
      <c r="C15" s="210"/>
      <c r="D15" s="210"/>
      <c r="E15" s="210"/>
      <c r="F15" s="210"/>
    </row>
    <row r="16" spans="1:6">
      <c r="A16" s="210" t="s">
        <v>644</v>
      </c>
      <c r="B16" s="210"/>
      <c r="C16" s="210"/>
      <c r="D16" s="210"/>
      <c r="E16" s="210"/>
      <c r="F16" s="210"/>
    </row>
    <row r="17" spans="1:6">
      <c r="A17" s="210"/>
      <c r="B17" s="210"/>
      <c r="C17" s="210"/>
      <c r="D17" s="210"/>
      <c r="E17" s="210"/>
      <c r="F17" s="210"/>
    </row>
    <row r="18" spans="1:6">
      <c r="A18" s="210" t="s">
        <v>645</v>
      </c>
      <c r="B18" s="210"/>
      <c r="C18" s="210"/>
      <c r="D18" s="210"/>
      <c r="E18" s="210"/>
      <c r="F18" s="210"/>
    </row>
    <row r="19" spans="1:6">
      <c r="A19" s="210" t="s">
        <v>646</v>
      </c>
      <c r="B19" s="210"/>
      <c r="C19" s="210"/>
      <c r="D19" s="210"/>
      <c r="E19" s="210"/>
      <c r="F19" s="210"/>
    </row>
    <row r="20" spans="1:6">
      <c r="A20" s="210" t="s">
        <v>647</v>
      </c>
      <c r="B20" s="210"/>
      <c r="C20" s="210"/>
      <c r="D20" s="210"/>
      <c r="E20" s="210"/>
      <c r="F20" s="210"/>
    </row>
    <row r="21" spans="1:6">
      <c r="A21" s="210" t="s">
        <v>648</v>
      </c>
      <c r="B21" s="210"/>
      <c r="C21" s="210"/>
      <c r="D21" s="210"/>
      <c r="E21" s="210"/>
      <c r="F21" s="210"/>
    </row>
    <row r="22" spans="1:6">
      <c r="A22" s="210" t="s">
        <v>649</v>
      </c>
      <c r="B22" s="210"/>
      <c r="C22" s="210"/>
      <c r="D22" s="210"/>
      <c r="E22" s="210"/>
      <c r="F22" s="210"/>
    </row>
    <row r="23" spans="1:6">
      <c r="A23" s="210"/>
      <c r="B23" s="210"/>
      <c r="C23" s="210"/>
      <c r="D23" s="210"/>
      <c r="E23" s="210"/>
      <c r="F23" s="210"/>
    </row>
    <row r="24" spans="1:6">
      <c r="A24" s="210" t="s">
        <v>650</v>
      </c>
      <c r="B24" s="210"/>
      <c r="C24" s="210"/>
      <c r="D24" s="210"/>
      <c r="E24" s="210"/>
      <c r="F24" s="210"/>
    </row>
    <row r="25" spans="1:6">
      <c r="A25" s="210" t="s">
        <v>651</v>
      </c>
      <c r="B25" s="210"/>
      <c r="C25" s="210"/>
      <c r="D25" s="210"/>
      <c r="E25" s="210"/>
      <c r="F25" s="210"/>
    </row>
    <row r="26" spans="1:6">
      <c r="A26" s="210"/>
      <c r="B26" s="210"/>
      <c r="C26" s="210"/>
      <c r="D26" s="210"/>
      <c r="E26" s="210"/>
      <c r="F26" s="210"/>
    </row>
    <row r="27" spans="1:6">
      <c r="A27" s="210" t="s">
        <v>652</v>
      </c>
      <c r="B27" s="210"/>
      <c r="C27" s="210"/>
      <c r="D27" s="210"/>
      <c r="E27" s="210"/>
      <c r="F27" s="210"/>
    </row>
    <row r="28" spans="1:6">
      <c r="A28" s="210"/>
      <c r="B28" s="210"/>
      <c r="C28" s="210"/>
      <c r="D28" s="210"/>
      <c r="E28" s="210"/>
      <c r="F28" s="210"/>
    </row>
    <row r="29" spans="1:6">
      <c r="A29" s="210" t="s">
        <v>620</v>
      </c>
      <c r="B29" s="210"/>
      <c r="C29" s="210"/>
      <c r="D29" s="210"/>
      <c r="E29" s="210"/>
      <c r="F29" s="210"/>
    </row>
    <row r="30" spans="1:6">
      <c r="A30" s="210" t="s">
        <v>653</v>
      </c>
      <c r="B30" s="210"/>
      <c r="C30" s="210"/>
      <c r="D30" s="210"/>
      <c r="E30" s="210"/>
      <c r="F30" s="210"/>
    </row>
    <row r="31" spans="1:6">
      <c r="A31" s="210" t="s">
        <v>655</v>
      </c>
      <c r="B31" s="210"/>
      <c r="C31" s="210"/>
      <c r="D31" s="210"/>
      <c r="E31" s="210"/>
      <c r="F31" s="210"/>
    </row>
    <row r="32" spans="1:6">
      <c r="A32" s="210" t="s">
        <v>654</v>
      </c>
      <c r="B32" s="210"/>
      <c r="C32" s="210"/>
      <c r="D32" s="210"/>
      <c r="E32" s="210"/>
      <c r="F32" s="210"/>
    </row>
    <row r="33" spans="1:6">
      <c r="A33" s="210" t="s">
        <v>621</v>
      </c>
      <c r="B33" s="210"/>
      <c r="C33" s="210"/>
      <c r="D33" s="210"/>
      <c r="E33" s="210"/>
      <c r="F33" s="210"/>
    </row>
    <row r="34" spans="1:6">
      <c r="A34" s="210" t="s">
        <v>622</v>
      </c>
      <c r="B34" s="210"/>
      <c r="C34" s="210"/>
      <c r="D34" s="210"/>
      <c r="E34" s="210"/>
      <c r="F34" s="210"/>
    </row>
    <row r="35" spans="1:6">
      <c r="A35" s="210" t="s">
        <v>623</v>
      </c>
      <c r="B35" s="210"/>
      <c r="C35" s="210"/>
      <c r="D35" s="210"/>
      <c r="E35" s="210"/>
      <c r="F35" s="210"/>
    </row>
    <row r="36" spans="1:6">
      <c r="A36" s="210" t="s">
        <v>624</v>
      </c>
      <c r="B36" s="210"/>
      <c r="C36" s="210"/>
      <c r="D36" s="210"/>
      <c r="E36" s="210"/>
      <c r="F36" s="210"/>
    </row>
    <row r="37" spans="1:6">
      <c r="A37" s="210" t="s">
        <v>625</v>
      </c>
      <c r="B37" s="210"/>
      <c r="C37" s="210"/>
      <c r="D37" s="210"/>
      <c r="E37" s="210"/>
      <c r="F37" s="210"/>
    </row>
    <row r="38" spans="1:6">
      <c r="A38" s="210" t="s">
        <v>626</v>
      </c>
      <c r="B38" s="210"/>
      <c r="C38" s="210"/>
      <c r="D38" s="210"/>
      <c r="E38" s="210"/>
      <c r="F38" s="210"/>
    </row>
    <row r="39" spans="1:6">
      <c r="A39" s="210" t="s">
        <v>656</v>
      </c>
      <c r="B39" s="210"/>
      <c r="C39" s="210"/>
      <c r="D39" s="210"/>
      <c r="E39" s="210"/>
      <c r="F39" s="210"/>
    </row>
    <row r="40" spans="1:6">
      <c r="A40" s="210" t="s">
        <v>657</v>
      </c>
      <c r="B40" s="210"/>
      <c r="C40" s="210"/>
      <c r="D40" s="210"/>
      <c r="E40" s="210"/>
      <c r="F40" s="210"/>
    </row>
    <row r="41" spans="1:6">
      <c r="A41" s="210" t="s">
        <v>627</v>
      </c>
      <c r="B41" s="210"/>
      <c r="C41" s="210"/>
      <c r="D41" s="210"/>
      <c r="E41" s="210"/>
      <c r="F41" s="210"/>
    </row>
    <row r="42" spans="1:6">
      <c r="A42" s="210" t="s">
        <v>628</v>
      </c>
      <c r="B42" s="210"/>
      <c r="C42" s="210"/>
      <c r="D42" s="210"/>
      <c r="E42" s="210"/>
      <c r="F42" s="210"/>
    </row>
  </sheetData>
  <pageMargins left="0.7" right="0.7" top="0.75" bottom="0.75" header="0.3" footer="0.3"/>
  <pageSetup paperSize="8" scale="7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E50"/>
  <sheetViews>
    <sheetView showGridLines="0" zoomScaleNormal="100" zoomScaleSheetLayoutView="70" workbookViewId="0"/>
  </sheetViews>
  <sheetFormatPr defaultColWidth="9.140625" defaultRowHeight="15" customHeight="1"/>
  <cols>
    <col min="1" max="1" width="60.85546875" style="18" bestFit="1" customWidth="1"/>
    <col min="2" max="2" width="69.85546875" style="18" customWidth="1"/>
    <col min="3" max="16384" width="9.140625" style="18"/>
  </cols>
  <sheetData>
    <row r="1" spans="1:5" ht="15" customHeight="1">
      <c r="A1" s="211" t="s">
        <v>0</v>
      </c>
    </row>
    <row r="3" spans="1:5" ht="15" customHeight="1">
      <c r="A3" s="103" t="s">
        <v>1</v>
      </c>
      <c r="B3" s="95"/>
    </row>
    <row r="5" spans="1:5" ht="15" customHeight="1" thickBot="1">
      <c r="A5" s="98" t="s">
        <v>2</v>
      </c>
      <c r="B5" s="208" t="s">
        <v>3</v>
      </c>
    </row>
    <row r="6" spans="1:5" ht="15" customHeight="1">
      <c r="A6" s="99" t="s">
        <v>4</v>
      </c>
      <c r="B6" s="430"/>
      <c r="E6" s="121"/>
    </row>
    <row r="7" spans="1:5" ht="15" customHeight="1">
      <c r="A7" s="169" t="s">
        <v>5</v>
      </c>
      <c r="B7" s="447" t="s">
        <v>6</v>
      </c>
    </row>
    <row r="8" spans="1:5" ht="15" customHeight="1">
      <c r="A8" s="169" t="s">
        <v>7</v>
      </c>
      <c r="B8" s="447" t="s">
        <v>8</v>
      </c>
    </row>
    <row r="9" spans="1:5" ht="15" customHeight="1">
      <c r="A9" s="169" t="s">
        <v>9</v>
      </c>
      <c r="B9" s="447" t="s">
        <v>8</v>
      </c>
    </row>
    <row r="10" spans="1:5" ht="15" customHeight="1">
      <c r="A10" s="169" t="s">
        <v>10</v>
      </c>
      <c r="B10" s="447" t="s">
        <v>11</v>
      </c>
    </row>
    <row r="11" spans="1:5" ht="15" customHeight="1">
      <c r="A11" s="169" t="s">
        <v>12</v>
      </c>
      <c r="B11" s="447" t="s">
        <v>8</v>
      </c>
    </row>
    <row r="12" spans="1:5" ht="15" customHeight="1">
      <c r="A12" s="167" t="s">
        <v>13</v>
      </c>
      <c r="B12" s="447"/>
    </row>
    <row r="13" spans="1:5" ht="15" customHeight="1">
      <c r="A13" s="169" t="s">
        <v>14</v>
      </c>
      <c r="B13" s="447" t="s">
        <v>15</v>
      </c>
    </row>
    <row r="14" spans="1:5" ht="15" customHeight="1">
      <c r="A14" s="169" t="s">
        <v>304</v>
      </c>
      <c r="B14" s="447" t="s">
        <v>15</v>
      </c>
    </row>
    <row r="15" spans="1:5" ht="15" customHeight="1">
      <c r="A15" s="169" t="s">
        <v>724</v>
      </c>
      <c r="B15" s="447" t="s">
        <v>633</v>
      </c>
    </row>
    <row r="16" spans="1:5" ht="15" customHeight="1">
      <c r="A16" s="169" t="s">
        <v>17</v>
      </c>
      <c r="B16" s="447" t="s">
        <v>15</v>
      </c>
    </row>
    <row r="17" spans="1:3" ht="15" customHeight="1">
      <c r="A17" s="169" t="s">
        <v>16</v>
      </c>
      <c r="B17" s="447" t="s">
        <v>15</v>
      </c>
    </row>
    <row r="18" spans="1:3" ht="15" customHeight="1">
      <c r="A18" s="167" t="s">
        <v>18</v>
      </c>
      <c r="B18" s="447"/>
    </row>
    <row r="19" spans="1:3" ht="15" customHeight="1">
      <c r="A19" s="169" t="s">
        <v>19</v>
      </c>
      <c r="B19" s="447" t="s">
        <v>20</v>
      </c>
    </row>
    <row r="20" spans="1:3" ht="15" customHeight="1">
      <c r="A20" s="169" t="s">
        <v>21</v>
      </c>
      <c r="B20" s="447" t="s">
        <v>15</v>
      </c>
    </row>
    <row r="21" spans="1:3" ht="15" customHeight="1">
      <c r="A21" s="169" t="s">
        <v>22</v>
      </c>
      <c r="B21" s="447" t="s">
        <v>15</v>
      </c>
    </row>
    <row r="22" spans="1:3" ht="15" customHeight="1">
      <c r="A22" s="169" t="s">
        <v>302</v>
      </c>
      <c r="B22" s="447" t="s">
        <v>15</v>
      </c>
    </row>
    <row r="23" spans="1:3" ht="15" customHeight="1">
      <c r="A23" s="169" t="s">
        <v>23</v>
      </c>
      <c r="B23" s="447" t="s">
        <v>24</v>
      </c>
      <c r="C23" s="448"/>
    </row>
    <row r="24" spans="1:3" ht="15" customHeight="1">
      <c r="A24" s="169" t="s">
        <v>26</v>
      </c>
      <c r="B24" s="447" t="s">
        <v>15</v>
      </c>
    </row>
    <row r="25" spans="1:3" ht="15" customHeight="1">
      <c r="A25" s="169" t="s">
        <v>25</v>
      </c>
      <c r="B25" s="447" t="s">
        <v>15</v>
      </c>
      <c r="C25" s="448"/>
    </row>
    <row r="26" spans="1:3" ht="15" customHeight="1">
      <c r="A26" s="167" t="s">
        <v>27</v>
      </c>
      <c r="B26" s="447"/>
    </row>
    <row r="27" spans="1:3" ht="15" customHeight="1">
      <c r="A27" s="169" t="s">
        <v>28</v>
      </c>
      <c r="B27" s="447" t="s">
        <v>15</v>
      </c>
    </row>
    <row r="28" spans="1:3" ht="15" customHeight="1">
      <c r="A28" s="169" t="s">
        <v>29</v>
      </c>
      <c r="B28" s="447" t="s">
        <v>15</v>
      </c>
    </row>
    <row r="29" spans="1:3" ht="15" customHeight="1">
      <c r="A29" s="169" t="s">
        <v>30</v>
      </c>
      <c r="B29" s="447" t="s">
        <v>15</v>
      </c>
    </row>
    <row r="30" spans="1:3" ht="15" customHeight="1">
      <c r="A30" s="167" t="s">
        <v>31</v>
      </c>
      <c r="B30" s="447"/>
    </row>
    <row r="31" spans="1:3" ht="15" customHeight="1">
      <c r="A31" s="169" t="s">
        <v>32</v>
      </c>
      <c r="B31" s="447" t="s">
        <v>33</v>
      </c>
    </row>
    <row r="32" spans="1:3" ht="15" customHeight="1">
      <c r="A32" s="169" t="s">
        <v>34</v>
      </c>
      <c r="B32" s="447" t="s">
        <v>15</v>
      </c>
    </row>
    <row r="33" spans="1:2" ht="15" customHeight="1">
      <c r="A33" s="169" t="s">
        <v>35</v>
      </c>
      <c r="B33" s="447" t="s">
        <v>36</v>
      </c>
    </row>
    <row r="34" spans="1:2" ht="15" customHeight="1">
      <c r="A34" s="169" t="s">
        <v>37</v>
      </c>
      <c r="B34" s="449" t="s">
        <v>38</v>
      </c>
    </row>
    <row r="35" spans="1:2" ht="15" customHeight="1">
      <c r="A35" s="167" t="s">
        <v>39</v>
      </c>
      <c r="B35" s="447"/>
    </row>
    <row r="36" spans="1:2" ht="15" customHeight="1">
      <c r="A36" s="169" t="s">
        <v>40</v>
      </c>
      <c r="B36" s="447" t="s">
        <v>15</v>
      </c>
    </row>
    <row r="37" spans="1:2" ht="15" customHeight="1">
      <c r="A37" s="169" t="s">
        <v>41</v>
      </c>
      <c r="B37" s="447" t="s">
        <v>15</v>
      </c>
    </row>
    <row r="38" spans="1:2">
      <c r="A38" s="169" t="s">
        <v>42</v>
      </c>
      <c r="B38" s="450" t="s">
        <v>15</v>
      </c>
    </row>
    <row r="39" spans="1:2" ht="14.1" customHeight="1">
      <c r="A39" s="169" t="s">
        <v>43</v>
      </c>
      <c r="B39" s="447" t="s">
        <v>44</v>
      </c>
    </row>
    <row r="40" spans="1:2" ht="15" customHeight="1">
      <c r="A40" s="169" t="s">
        <v>45</v>
      </c>
      <c r="B40" s="447" t="s">
        <v>15</v>
      </c>
    </row>
    <row r="41" spans="1:2" ht="15" customHeight="1">
      <c r="A41" s="169" t="s">
        <v>46</v>
      </c>
      <c r="B41" s="447" t="s">
        <v>44</v>
      </c>
    </row>
    <row r="42" spans="1:2" ht="15" customHeight="1">
      <c r="A42" s="169" t="s">
        <v>47</v>
      </c>
      <c r="B42" s="447" t="s">
        <v>44</v>
      </c>
    </row>
    <row r="43" spans="1:2" ht="15" customHeight="1">
      <c r="A43" s="169" t="s">
        <v>29</v>
      </c>
      <c r="B43" s="97" t="s">
        <v>15</v>
      </c>
    </row>
    <row r="44" spans="1:2" ht="15" customHeight="1">
      <c r="A44" s="169" t="s">
        <v>48</v>
      </c>
      <c r="B44" s="97" t="s">
        <v>15</v>
      </c>
    </row>
    <row r="45" spans="1:2" ht="15" customHeight="1">
      <c r="A45" s="169" t="s">
        <v>53</v>
      </c>
      <c r="B45" s="97" t="s">
        <v>15</v>
      </c>
    </row>
    <row r="46" spans="1:2" ht="15" customHeight="1">
      <c r="A46" s="169" t="s">
        <v>49</v>
      </c>
      <c r="B46" s="97" t="s">
        <v>11</v>
      </c>
    </row>
    <row r="47" spans="1:2" ht="15" customHeight="1">
      <c r="A47" s="169" t="s">
        <v>50</v>
      </c>
      <c r="B47" s="97" t="s">
        <v>51</v>
      </c>
    </row>
    <row r="48" spans="1:2" ht="15" customHeight="1">
      <c r="A48" s="169" t="s">
        <v>52</v>
      </c>
      <c r="B48" s="97" t="s">
        <v>15</v>
      </c>
    </row>
    <row r="49" spans="1:2" ht="15" customHeight="1">
      <c r="A49" s="167" t="s">
        <v>54</v>
      </c>
      <c r="B49" s="431"/>
    </row>
    <row r="50" spans="1:2" ht="15" customHeight="1">
      <c r="A50" s="169" t="s">
        <v>55</v>
      </c>
      <c r="B50" s="97" t="s">
        <v>56</v>
      </c>
    </row>
  </sheetData>
  <hyperlinks>
    <hyperlink ref="B8:B9" r:id="rId1" display="commbank.com.au/results" xr:uid="{FC33D060-74F7-496C-A843-CCC78F8B55B3}"/>
    <hyperlink ref="B37:B38" r:id="rId2" display="commbank.com.au/policies" xr:uid="{106E98DB-5B76-41E4-B046-7AA0483898F4}"/>
    <hyperlink ref="B40" r:id="rId3" xr:uid="{9A646E61-0B1C-4F2A-B017-1A5039BC9137}"/>
    <hyperlink ref="B49" r:id="rId4" display="commbank.com.au/policies" xr:uid="{F378AB64-BA61-4E77-8747-8137F0F05653}"/>
    <hyperlink ref="B10" r:id="rId5" display="www.commbank.com.au/reporting" xr:uid="{2C294188-70CF-4E92-972D-19C67B6F70AB}"/>
    <hyperlink ref="B50" r:id="rId6" xr:uid="{C4D33F0E-9E05-4D67-B7CB-415A14CE4AA2}"/>
    <hyperlink ref="B13" r:id="rId7" xr:uid="{E8847F1D-5CF9-4D14-BA9F-CB3557C3EAEB}"/>
    <hyperlink ref="B17" r:id="rId8" xr:uid="{A359237A-C9BF-421A-8661-14B94D08453D}"/>
    <hyperlink ref="B19" r:id="rId9" xr:uid="{F76DE3C2-E3A5-4A55-89B5-5B45D09F4052}"/>
    <hyperlink ref="B20" r:id="rId10" xr:uid="{7C77329B-6534-4E29-A8FF-AA9A146FBD45}"/>
    <hyperlink ref="B23" r:id="rId11" xr:uid="{DDF46F54-955D-4F67-99B0-15FC78156657}"/>
    <hyperlink ref="B25" r:id="rId12" xr:uid="{BBA807C3-14C3-45D3-9353-BE3BE19C454F}"/>
    <hyperlink ref="B27" r:id="rId13" xr:uid="{86A38252-DC05-4DBC-8C3A-16FD1E76869B}"/>
    <hyperlink ref="B28" r:id="rId14" xr:uid="{9DC3A448-1ADB-4394-B68B-30025CEBD2F3}"/>
    <hyperlink ref="B29" r:id="rId15" xr:uid="{B35883FF-35BD-4AA8-A934-596FFF604154}"/>
    <hyperlink ref="B32" r:id="rId16" xr:uid="{1E479E69-D271-4C5D-A862-69693FD99998}"/>
    <hyperlink ref="B33" r:id="rId17" display="www.commbank.com.au/safe" xr:uid="{336F7890-7010-4DCF-A634-E2BC2C129DA7}"/>
    <hyperlink ref="B34" r:id="rId18" display="https://www.commbank.com.au/support/privacy.html" xr:uid="{1983D098-3B0E-48AC-9AC0-1A0CFFFEE587}"/>
    <hyperlink ref="B11" r:id="rId19" xr:uid="{A912E3DA-3C16-4B36-AC10-82898570A11A}"/>
    <hyperlink ref="B21" r:id="rId20" xr:uid="{38CABE01-D78E-4E7C-8403-E22F8F835928}"/>
    <hyperlink ref="B39" r:id="rId21" display="commbank.com.au/reporting" xr:uid="{9722696E-B6A0-497B-BA28-C9D49341DBF3}"/>
    <hyperlink ref="B36" r:id="rId22" xr:uid="{336A376C-A7EA-46DB-BDBF-385B949CE4D0}"/>
    <hyperlink ref="B41:B42" r:id="rId23" display="commbank.com.au/reporting" xr:uid="{82437BED-4361-467D-BB23-2712C60D584F}"/>
    <hyperlink ref="B43:B44" r:id="rId24" display="commbank.com.au/policies" xr:uid="{E2CFDF7B-BF32-415B-A6EB-2486C28D2053}"/>
    <hyperlink ref="B46" r:id="rId25" xr:uid="{66EAFD0E-95F2-40A8-A506-032F40967FBA}"/>
    <hyperlink ref="B47" r:id="rId26" xr:uid="{B216AE56-9401-45B6-A1E0-17B6B80BDA44}"/>
    <hyperlink ref="B48" r:id="rId27" xr:uid="{61ADF1C7-2E84-4657-9974-C5A38202FE21}"/>
    <hyperlink ref="B7" r:id="rId28" display="https://www.commbank.com.au/about-us/investors/annual-reports/annual-report-2025.html" xr:uid="{76DC551E-46A1-4867-8B97-552A9E0CE759}"/>
    <hyperlink ref="B31" r:id="rId29" xr:uid="{348E3885-EAE9-4243-BBF3-72BE93442A45}"/>
    <hyperlink ref="B24" r:id="rId30" xr:uid="{7ED263B9-BD81-411F-999F-8AA8BE68F465}"/>
    <hyperlink ref="B22" r:id="rId31" xr:uid="{9C20F6A4-961C-4E50-A686-7E87EA476E01}"/>
    <hyperlink ref="B45" r:id="rId32" xr:uid="{1B429342-0D67-46A4-BB13-8704430D62AF}"/>
    <hyperlink ref="B16" r:id="rId33" xr:uid="{3BA8453A-60AD-47BE-AF19-0EBB30EBB19B}"/>
    <hyperlink ref="B14" r:id="rId34" xr:uid="{C445E58B-7CEA-41C1-ADD7-6917E5CC7253}"/>
    <hyperlink ref="B15" r:id="rId35" display="commbank.com.au/policies" xr:uid="{09A66738-14E2-4737-A529-6542A1D4D421}"/>
  </hyperlinks>
  <pageMargins left="0.25" right="0.25" top="0.75" bottom="0.75" header="0.3" footer="0.3"/>
  <pageSetup paperSize="8" scale="97" orientation="landscape" r:id="rId36"/>
  <drawing r:id="rId3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4F073-1133-4962-9A73-4657B61478FB}">
  <sheetPr>
    <tabColor rgb="FFFFFF00"/>
    <pageSetUpPr fitToPage="1"/>
  </sheetPr>
  <dimension ref="A1:S17"/>
  <sheetViews>
    <sheetView zoomScaleNormal="100" zoomScaleSheetLayoutView="115" workbookViewId="0"/>
  </sheetViews>
  <sheetFormatPr defaultColWidth="8.7109375" defaultRowHeight="15"/>
  <cols>
    <col min="1" max="16384" width="8.7109375" style="106"/>
  </cols>
  <sheetData>
    <row r="1" spans="1:19">
      <c r="A1" s="211" t="s">
        <v>0</v>
      </c>
    </row>
    <row r="2" spans="1:19">
      <c r="A2" s="210"/>
    </row>
    <row r="3" spans="1:19">
      <c r="A3" s="374"/>
    </row>
    <row r="4" spans="1:19">
      <c r="A4" s="211"/>
      <c r="C4" s="211" t="s">
        <v>484</v>
      </c>
    </row>
    <row r="5" spans="1:19" ht="15.75" thickBot="1">
      <c r="A5" s="98"/>
      <c r="B5" s="686"/>
      <c r="C5" s="687"/>
      <c r="D5" s="686"/>
      <c r="E5" s="687"/>
      <c r="F5" s="686"/>
      <c r="G5" s="687"/>
      <c r="H5" s="686"/>
      <c r="I5" s="687"/>
      <c r="J5" s="686"/>
      <c r="K5" s="687"/>
      <c r="L5" s="686"/>
      <c r="M5" s="687"/>
      <c r="N5" s="686"/>
      <c r="O5" s="687"/>
      <c r="P5" s="686"/>
      <c r="Q5" s="687"/>
      <c r="R5" s="686"/>
      <c r="S5" s="854"/>
    </row>
    <row r="11" spans="1:19" ht="14.45" customHeight="1">
      <c r="C11" s="210" t="s">
        <v>634</v>
      </c>
      <c r="D11" s="210"/>
      <c r="E11" s="210"/>
      <c r="F11" s="210"/>
      <c r="G11" s="210"/>
      <c r="H11" s="210"/>
      <c r="I11" s="210"/>
      <c r="J11" s="210"/>
      <c r="K11" s="210"/>
    </row>
    <row r="12" spans="1:19" ht="14.45" customHeight="1">
      <c r="C12" s="210"/>
      <c r="D12" s="210"/>
      <c r="E12" s="210"/>
      <c r="F12" s="210"/>
      <c r="G12" s="210"/>
      <c r="H12" s="210"/>
      <c r="I12" s="210"/>
      <c r="J12" s="210"/>
      <c r="K12" s="210"/>
    </row>
    <row r="13" spans="1:19" ht="14.45" customHeight="1">
      <c r="C13" s="210" t="s">
        <v>570</v>
      </c>
      <c r="D13" s="210"/>
      <c r="E13" s="210"/>
      <c r="F13" s="210"/>
      <c r="G13" s="210"/>
      <c r="H13" s="210"/>
      <c r="I13" s="210"/>
      <c r="J13" s="210"/>
      <c r="K13" s="210"/>
    </row>
    <row r="14" spans="1:19" ht="14.45" customHeight="1">
      <c r="C14" s="210" t="s">
        <v>571</v>
      </c>
      <c r="D14" s="210"/>
      <c r="E14" s="210"/>
      <c r="F14" s="210"/>
      <c r="G14" s="210"/>
      <c r="H14" s="210"/>
      <c r="I14" s="210"/>
      <c r="J14" s="210"/>
      <c r="K14" s="210"/>
    </row>
    <row r="15" spans="1:19" ht="14.45" customHeight="1">
      <c r="C15" s="210"/>
      <c r="D15" s="210"/>
      <c r="E15" s="210"/>
      <c r="F15" s="210"/>
      <c r="G15" s="210"/>
      <c r="H15" s="210"/>
      <c r="I15" s="210"/>
      <c r="J15" s="210"/>
      <c r="K15" s="210"/>
    </row>
    <row r="16" spans="1:19">
      <c r="C16" s="210" t="s">
        <v>486</v>
      </c>
      <c r="D16" s="565"/>
      <c r="E16" s="565"/>
      <c r="F16" s="565"/>
      <c r="G16" s="565"/>
      <c r="H16" s="565"/>
      <c r="I16" s="565"/>
      <c r="J16" s="565"/>
      <c r="K16" s="565"/>
    </row>
    <row r="17" spans="3:3">
      <c r="C17" s="271" t="s">
        <v>690</v>
      </c>
    </row>
  </sheetData>
  <pageMargins left="0.7" right="0.7" top="0.75" bottom="0.75" header="0.3" footer="0.3"/>
  <pageSetup paperSize="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5F670-B5D3-4E50-BA8E-5C3F07D943A3}">
  <sheetPr>
    <tabColor rgb="FFFDFDCF"/>
    <pageSetUpPr fitToPage="1"/>
  </sheetPr>
  <dimension ref="A1:I111"/>
  <sheetViews>
    <sheetView showGridLines="0" zoomScaleNormal="100" zoomScaleSheetLayoutView="85" workbookViewId="0">
      <selection activeCell="A30" sqref="A30"/>
    </sheetView>
  </sheetViews>
  <sheetFormatPr defaultRowHeight="15"/>
  <cols>
    <col min="1" max="1" width="36.5703125" customWidth="1"/>
    <col min="2" max="2" width="25.140625" customWidth="1"/>
    <col min="3" max="3" width="11.85546875" customWidth="1"/>
    <col min="4" max="4" width="11.85546875" style="46" customWidth="1"/>
    <col min="5" max="8" width="11.85546875" customWidth="1"/>
    <col min="9" max="9" width="14.85546875" customWidth="1"/>
  </cols>
  <sheetData>
    <row r="1" spans="1:9">
      <c r="A1" s="211" t="s">
        <v>0</v>
      </c>
    </row>
    <row r="3" spans="1:9">
      <c r="A3" s="101" t="s">
        <v>305</v>
      </c>
    </row>
    <row r="4" spans="1:9">
      <c r="A4" s="101"/>
    </row>
    <row r="5" spans="1:9">
      <c r="A5" s="101"/>
    </row>
    <row r="6" spans="1:9" ht="14.45" customHeight="1">
      <c r="A6" s="190"/>
      <c r="E6" s="18"/>
      <c r="F6" s="18"/>
      <c r="I6" s="18"/>
    </row>
    <row r="7" spans="1:9" s="421" customFormat="1" ht="15" customHeight="1" thickBot="1">
      <c r="A7" s="752" t="s">
        <v>60</v>
      </c>
      <c r="B7" s="751" t="s">
        <v>61</v>
      </c>
      <c r="C7" s="750">
        <v>46203</v>
      </c>
      <c r="D7" s="749">
        <v>45838</v>
      </c>
      <c r="E7" s="748">
        <v>45473</v>
      </c>
      <c r="F7" s="748">
        <v>45107</v>
      </c>
      <c r="G7" s="748">
        <v>44742</v>
      </c>
      <c r="H7" s="709"/>
    </row>
    <row r="8" spans="1:9">
      <c r="A8" s="747" t="s">
        <v>292</v>
      </c>
      <c r="B8" s="746"/>
      <c r="C8" s="745">
        <v>72.7</v>
      </c>
      <c r="D8" s="742">
        <v>64.400000000000006</v>
      </c>
      <c r="E8" s="742">
        <v>54.2</v>
      </c>
      <c r="F8" s="742">
        <v>44.7</v>
      </c>
      <c r="G8" s="742">
        <v>30.6</v>
      </c>
      <c r="I8" s="744"/>
    </row>
    <row r="9" spans="1:9">
      <c r="A9" s="747" t="s">
        <v>293</v>
      </c>
      <c r="B9" s="746"/>
      <c r="C9" s="852">
        <v>8.1999999999999993</v>
      </c>
      <c r="D9" s="743">
        <v>7.9</v>
      </c>
      <c r="E9" s="742">
        <v>6.3</v>
      </c>
      <c r="F9" s="742">
        <v>4.8</v>
      </c>
      <c r="G9" s="742">
        <v>4.2</v>
      </c>
    </row>
    <row r="10" spans="1:9" ht="15.75" thickBot="1">
      <c r="A10" s="741" t="s">
        <v>320</v>
      </c>
      <c r="B10" s="740"/>
      <c r="C10" s="739">
        <v>27.2</v>
      </c>
      <c r="D10" s="738">
        <v>14.9</v>
      </c>
      <c r="E10" s="825">
        <v>18.559000000000001</v>
      </c>
      <c r="F10" s="825">
        <v>8.6419999999999995</v>
      </c>
      <c r="G10" s="825">
        <v>13.57</v>
      </c>
      <c r="I10" s="744"/>
    </row>
    <row r="11" spans="1:9">
      <c r="F11" s="737"/>
      <c r="G11" s="737"/>
      <c r="I11" s="737"/>
    </row>
    <row r="12" spans="1:9" ht="55.5" customHeight="1" thickBot="1">
      <c r="A12" s="736" t="s">
        <v>635</v>
      </c>
      <c r="B12" s="735"/>
      <c r="C12" s="734" t="s">
        <v>61</v>
      </c>
      <c r="D12" s="905" t="s">
        <v>62</v>
      </c>
      <c r="E12" s="905"/>
      <c r="F12" s="905" t="s">
        <v>321</v>
      </c>
      <c r="G12" s="905"/>
      <c r="H12" s="905" t="s">
        <v>322</v>
      </c>
      <c r="I12" s="905"/>
    </row>
    <row r="13" spans="1:9" ht="21" customHeight="1">
      <c r="A13" s="733" t="s">
        <v>63</v>
      </c>
      <c r="B13" s="186"/>
      <c r="C13" s="732"/>
      <c r="D13" s="731"/>
      <c r="E13" s="731">
        <v>24.1</v>
      </c>
      <c r="F13" s="731"/>
      <c r="G13" s="839">
        <v>27.1</v>
      </c>
      <c r="H13" s="906" t="s">
        <v>707</v>
      </c>
      <c r="I13" s="907"/>
    </row>
    <row r="14" spans="1:9" ht="15" customHeight="1">
      <c r="A14" s="730" t="s">
        <v>64</v>
      </c>
      <c r="B14" s="187"/>
      <c r="C14" s="729"/>
      <c r="D14" s="728"/>
      <c r="E14" s="728">
        <v>0.7</v>
      </c>
      <c r="F14" s="728"/>
      <c r="G14" s="727">
        <v>16</v>
      </c>
      <c r="H14" s="726"/>
      <c r="I14" s="727">
        <v>2.2999999999999998</v>
      </c>
    </row>
    <row r="15" spans="1:9">
      <c r="A15" s="900" t="s">
        <v>708</v>
      </c>
      <c r="B15" s="187"/>
      <c r="C15" s="729"/>
      <c r="D15" s="728"/>
      <c r="E15" s="728">
        <v>4.5</v>
      </c>
      <c r="F15" s="728"/>
      <c r="G15" s="727">
        <v>15.1</v>
      </c>
      <c r="H15" s="726"/>
      <c r="I15" s="727">
        <v>3.4</v>
      </c>
    </row>
    <row r="16" spans="1:9">
      <c r="A16" s="900" t="s">
        <v>709</v>
      </c>
      <c r="B16" s="187"/>
      <c r="C16" s="729"/>
      <c r="D16" s="728"/>
      <c r="E16" s="728">
        <v>2.9</v>
      </c>
      <c r="F16" s="728"/>
      <c r="G16" s="727">
        <v>10.3</v>
      </c>
      <c r="H16" s="726"/>
      <c r="I16" s="727">
        <v>1.7</v>
      </c>
    </row>
    <row r="17" spans="1:9">
      <c r="A17" s="730" t="s">
        <v>65</v>
      </c>
      <c r="B17" s="187"/>
      <c r="C17" s="725"/>
      <c r="D17" s="909"/>
      <c r="E17" s="909" t="s">
        <v>323</v>
      </c>
      <c r="F17" s="724"/>
      <c r="G17" s="911" t="s">
        <v>607</v>
      </c>
      <c r="H17" s="723"/>
      <c r="I17" s="727">
        <v>0.1</v>
      </c>
    </row>
    <row r="18" spans="1:9">
      <c r="A18" s="730" t="s">
        <v>66</v>
      </c>
      <c r="B18" s="187"/>
      <c r="C18" s="732"/>
      <c r="D18" s="910"/>
      <c r="E18" s="910"/>
      <c r="F18" s="722"/>
      <c r="G18" s="910"/>
      <c r="H18" s="721"/>
      <c r="I18" s="727">
        <v>0.1</v>
      </c>
    </row>
    <row r="19" spans="1:9">
      <c r="A19" s="900" t="s">
        <v>710</v>
      </c>
      <c r="B19" s="187"/>
      <c r="C19" s="729"/>
      <c r="D19" s="728"/>
      <c r="E19" s="728">
        <v>1</v>
      </c>
      <c r="F19" s="728"/>
      <c r="G19" s="727">
        <v>2</v>
      </c>
      <c r="H19" s="726"/>
      <c r="I19" s="727">
        <v>0.7</v>
      </c>
    </row>
    <row r="20" spans="1:9">
      <c r="A20" s="730" t="s">
        <v>67</v>
      </c>
      <c r="B20" s="187"/>
      <c r="C20" s="729"/>
      <c r="D20" s="728"/>
      <c r="E20" s="728">
        <v>0.1</v>
      </c>
      <c r="F20" s="728"/>
      <c r="G20" s="727">
        <v>0.2</v>
      </c>
      <c r="H20" s="726"/>
      <c r="I20" s="841" t="s">
        <v>608</v>
      </c>
    </row>
    <row r="21" spans="1:9" ht="23.1" customHeight="1">
      <c r="A21" s="730" t="s">
        <v>68</v>
      </c>
      <c r="B21" s="187"/>
      <c r="C21" s="729"/>
      <c r="D21" s="728"/>
      <c r="E21" s="728">
        <v>0</v>
      </c>
      <c r="F21" s="728"/>
      <c r="G21" s="727">
        <v>0.2</v>
      </c>
      <c r="H21" s="908" t="s">
        <v>69</v>
      </c>
      <c r="I21" s="908"/>
    </row>
    <row r="22" spans="1:9" ht="15" customHeight="1">
      <c r="A22" s="720" t="s">
        <v>70</v>
      </c>
      <c r="B22" s="188"/>
      <c r="C22" s="719"/>
      <c r="D22" s="718"/>
      <c r="E22" s="717">
        <v>0</v>
      </c>
      <c r="F22" s="717"/>
      <c r="G22" s="840" t="s">
        <v>608</v>
      </c>
      <c r="H22" s="716"/>
      <c r="I22" s="840" t="s">
        <v>608</v>
      </c>
    </row>
    <row r="23" spans="1:9" ht="15.75" thickBot="1">
      <c r="A23" s="715" t="s">
        <v>71</v>
      </c>
      <c r="B23" s="715"/>
      <c r="C23" s="714"/>
      <c r="D23" s="713"/>
      <c r="E23" s="713">
        <v>33.5</v>
      </c>
      <c r="F23" s="713"/>
      <c r="G23" s="887">
        <v>72.7</v>
      </c>
      <c r="H23" s="713"/>
      <c r="I23" s="712">
        <v>8.3000000000000007</v>
      </c>
    </row>
    <row r="24" spans="1:9">
      <c r="A24" s="169" t="s">
        <v>688</v>
      </c>
      <c r="D24"/>
    </row>
    <row r="25" spans="1:9">
      <c r="A25" s="190"/>
      <c r="D25"/>
    </row>
    <row r="26" spans="1:9">
      <c r="A26" s="429" t="s">
        <v>319</v>
      </c>
      <c r="D26"/>
    </row>
    <row r="27" spans="1:9">
      <c r="A27" s="2" t="s">
        <v>609</v>
      </c>
      <c r="D27"/>
    </row>
    <row r="28" spans="1:9">
      <c r="A28" s="632" t="s">
        <v>711</v>
      </c>
      <c r="D28"/>
    </row>
    <row r="29" spans="1:9">
      <c r="A29" s="122" t="s">
        <v>722</v>
      </c>
      <c r="D29"/>
    </row>
    <row r="30" spans="1:9">
      <c r="A30" s="122" t="s">
        <v>610</v>
      </c>
      <c r="D30"/>
    </row>
    <row r="31" spans="1:9">
      <c r="A31" s="36"/>
      <c r="D31"/>
    </row>
    <row r="32" spans="1:9">
      <c r="A32" s="373"/>
      <c r="D32"/>
    </row>
    <row r="33" spans="4:4">
      <c r="D33"/>
    </row>
    <row r="34" spans="4:4">
      <c r="D34"/>
    </row>
    <row r="35" spans="4:4">
      <c r="D35"/>
    </row>
    <row r="36" spans="4:4">
      <c r="D36"/>
    </row>
    <row r="37" spans="4:4">
      <c r="D37"/>
    </row>
    <row r="38" spans="4:4">
      <c r="D38"/>
    </row>
    <row r="39" spans="4:4">
      <c r="D39"/>
    </row>
    <row r="40" spans="4:4">
      <c r="D40"/>
    </row>
    <row r="41" spans="4:4">
      <c r="D41"/>
    </row>
    <row r="42" spans="4:4">
      <c r="D42"/>
    </row>
    <row r="43" spans="4:4">
      <c r="D43"/>
    </row>
    <row r="44" spans="4:4">
      <c r="D44"/>
    </row>
    <row r="45" spans="4:4">
      <c r="D45"/>
    </row>
    <row r="46" spans="4:4">
      <c r="D46"/>
    </row>
    <row r="47" spans="4:4">
      <c r="D47"/>
    </row>
    <row r="48" spans="4:4">
      <c r="D48"/>
    </row>
    <row r="49" spans="4:4">
      <c r="D49"/>
    </row>
    <row r="50" spans="4:4">
      <c r="D50"/>
    </row>
    <row r="51" spans="4:4">
      <c r="D51"/>
    </row>
    <row r="52" spans="4:4">
      <c r="D52"/>
    </row>
    <row r="53" spans="4:4">
      <c r="D53"/>
    </row>
    <row r="54" spans="4:4">
      <c r="D54"/>
    </row>
    <row r="55" spans="4:4">
      <c r="D55"/>
    </row>
    <row r="56" spans="4:4">
      <c r="D56"/>
    </row>
    <row r="57" spans="4:4">
      <c r="D57"/>
    </row>
    <row r="58" spans="4:4">
      <c r="D58"/>
    </row>
    <row r="59" spans="4:4">
      <c r="D59"/>
    </row>
    <row r="60" spans="4:4">
      <c r="D60"/>
    </row>
    <row r="61" spans="4:4">
      <c r="D61"/>
    </row>
    <row r="62" spans="4:4">
      <c r="D62"/>
    </row>
    <row r="63" spans="4:4">
      <c r="D63"/>
    </row>
    <row r="64" spans="4:4">
      <c r="D64"/>
    </row>
    <row r="65" spans="4:4">
      <c r="D65"/>
    </row>
    <row r="66" spans="4:4">
      <c r="D66"/>
    </row>
    <row r="67" spans="4:4">
      <c r="D67"/>
    </row>
    <row r="68" spans="4:4">
      <c r="D68"/>
    </row>
    <row r="69" spans="4:4">
      <c r="D69"/>
    </row>
    <row r="70" spans="4:4">
      <c r="D70"/>
    </row>
    <row r="71" spans="4:4" ht="15" customHeight="1">
      <c r="D71"/>
    </row>
    <row r="72" spans="4:4" ht="15" customHeight="1">
      <c r="D72"/>
    </row>
    <row r="73" spans="4:4" ht="15" customHeight="1">
      <c r="D73"/>
    </row>
    <row r="74" spans="4:4" ht="15" customHeight="1">
      <c r="D74"/>
    </row>
    <row r="75" spans="4:4" ht="15" customHeight="1">
      <c r="D75"/>
    </row>
    <row r="76" spans="4:4">
      <c r="D76"/>
    </row>
    <row r="77" spans="4:4" ht="15" customHeight="1">
      <c r="D77"/>
    </row>
    <row r="78" spans="4:4" ht="23.25" customHeight="1">
      <c r="D78"/>
    </row>
    <row r="79" spans="4:4" ht="15" customHeight="1">
      <c r="D79"/>
    </row>
    <row r="80" spans="4:4" ht="15" customHeight="1">
      <c r="D80"/>
    </row>
    <row r="81" spans="4:4" ht="15" customHeight="1">
      <c r="D81"/>
    </row>
    <row r="82" spans="4:4" ht="15" customHeight="1">
      <c r="D82"/>
    </row>
    <row r="83" spans="4:4" ht="15" customHeight="1">
      <c r="D83"/>
    </row>
    <row r="84" spans="4:4">
      <c r="D84"/>
    </row>
    <row r="85" spans="4:4">
      <c r="D85"/>
    </row>
    <row r="86" spans="4:4">
      <c r="D86"/>
    </row>
    <row r="87" spans="4:4">
      <c r="D87"/>
    </row>
    <row r="88" spans="4:4">
      <c r="D88"/>
    </row>
    <row r="89" spans="4:4">
      <c r="D89"/>
    </row>
    <row r="90" spans="4:4">
      <c r="D90"/>
    </row>
    <row r="91" spans="4:4">
      <c r="D91"/>
    </row>
    <row r="92" spans="4:4">
      <c r="D92"/>
    </row>
    <row r="93" spans="4:4">
      <c r="D93"/>
    </row>
    <row r="94" spans="4:4">
      <c r="D94"/>
    </row>
    <row r="95" spans="4:4">
      <c r="D95"/>
    </row>
    <row r="96" spans="4:4">
      <c r="D96"/>
    </row>
    <row r="97" spans="1:7">
      <c r="D97"/>
    </row>
    <row r="98" spans="1:7" ht="15" customHeight="1">
      <c r="D98"/>
    </row>
    <row r="99" spans="1:7" ht="15" customHeight="1">
      <c r="D99"/>
    </row>
    <row r="100" spans="1:7" ht="15" customHeight="1">
      <c r="D100"/>
    </row>
    <row r="101" spans="1:7" ht="15" customHeight="1">
      <c r="A101" s="2"/>
      <c r="B101" s="2"/>
      <c r="C101" s="2"/>
      <c r="D101" s="2"/>
      <c r="E101" s="1"/>
      <c r="F101" s="1"/>
      <c r="G101" s="1"/>
    </row>
    <row r="102" spans="1:7" ht="15" customHeight="1">
      <c r="A102" s="10"/>
      <c r="B102" s="10"/>
      <c r="C102" s="10"/>
      <c r="D102" s="10"/>
      <c r="E102" s="10"/>
      <c r="F102" s="10"/>
      <c r="G102" s="10"/>
    </row>
    <row r="103" spans="1:7" ht="15" customHeight="1">
      <c r="A103" s="2"/>
    </row>
    <row r="104" spans="1:7" ht="15" customHeight="1">
      <c r="A104" s="2"/>
    </row>
    <row r="105" spans="1:7">
      <c r="A105" s="2"/>
    </row>
    <row r="106" spans="1:7">
      <c r="A106" s="2"/>
    </row>
    <row r="107" spans="1:7">
      <c r="A107" s="2"/>
    </row>
    <row r="108" spans="1:7">
      <c r="A108" s="2"/>
    </row>
    <row r="109" spans="1:7">
      <c r="A109" s="2"/>
    </row>
    <row r="110" spans="1:7">
      <c r="A110" s="2"/>
    </row>
    <row r="111" spans="1:7" ht="15" customHeight="1">
      <c r="A111" s="2"/>
    </row>
  </sheetData>
  <protectedRanges>
    <protectedRange sqref="D8:D10" name="Sustainable Financing"/>
  </protectedRanges>
  <mergeCells count="8">
    <mergeCell ref="F12:G12"/>
    <mergeCell ref="H13:I13"/>
    <mergeCell ref="H12:I12"/>
    <mergeCell ref="H21:I21"/>
    <mergeCell ref="D12:E12"/>
    <mergeCell ref="D17:D18"/>
    <mergeCell ref="E17:E18"/>
    <mergeCell ref="G17:G18"/>
  </mergeCells>
  <conditionalFormatting sqref="F11:G11 I11">
    <cfRule type="expression" dxfId="64" priority="29" stopIfTrue="1">
      <formula>#REF!&gt;0</formula>
    </cfRule>
  </conditionalFormatting>
  <pageMargins left="0.25" right="0.25" top="0.75" bottom="0.75" header="0.3" footer="0.3"/>
  <pageSetup paperSize="8" scale="96" orientation="landscape" r:id="rId1"/>
  <ignoredErrors>
    <ignoredError sqref="E17:G18"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8B371-0100-4D76-8793-964BA52FAF87}">
  <sheetPr>
    <tabColor rgb="FFFDFDCF"/>
    <pageSetUpPr autoPageBreaks="0" fitToPage="1"/>
  </sheetPr>
  <dimension ref="A1:AJ138"/>
  <sheetViews>
    <sheetView showGridLines="0" zoomScale="90" zoomScaleNormal="90" zoomScaleSheetLayoutView="85" workbookViewId="0">
      <selection activeCell="D18" sqref="D18"/>
    </sheetView>
  </sheetViews>
  <sheetFormatPr defaultColWidth="9.140625" defaultRowHeight="15"/>
  <cols>
    <col min="1" max="1" width="46" style="190" customWidth="1"/>
    <col min="2" max="2" width="28.7109375" style="190" customWidth="1"/>
    <col min="3" max="3" width="11.85546875" style="191" customWidth="1"/>
    <col min="4" max="7" width="11.85546875" customWidth="1"/>
    <col min="8" max="29" width="11.85546875" style="190" customWidth="1"/>
    <col min="30" max="30" width="12.5703125" style="190" customWidth="1"/>
    <col min="31" max="31" width="10.140625" style="190" bestFit="1" customWidth="1"/>
    <col min="32" max="32" width="3.140625" style="190" customWidth="1"/>
    <col min="33" max="33" width="33.42578125" style="190" customWidth="1"/>
    <col min="34" max="34" width="11.5703125" style="190" bestFit="1" customWidth="1"/>
    <col min="35" max="35" width="9.42578125" style="190" bestFit="1" customWidth="1"/>
    <col min="36" max="36" width="9.140625" style="190"/>
    <col min="37" max="37" width="30.28515625" style="190" bestFit="1" customWidth="1"/>
    <col min="38" max="16384" width="9.140625" style="190"/>
  </cols>
  <sheetData>
    <row r="1" spans="1:11">
      <c r="A1" s="211" t="s">
        <v>0</v>
      </c>
    </row>
    <row r="2" spans="1:11">
      <c r="H2" s="259"/>
      <c r="I2" s="259"/>
      <c r="J2" s="259"/>
      <c r="K2" s="259"/>
    </row>
    <row r="3" spans="1:11">
      <c r="A3" s="536" t="s">
        <v>72</v>
      </c>
    </row>
    <row r="17" spans="1:32">
      <c r="A17" s="270"/>
      <c r="B17" s="452"/>
      <c r="C17" s="537" t="s">
        <v>658</v>
      </c>
      <c r="D17" s="107"/>
      <c r="E17" s="499"/>
      <c r="F17" s="499"/>
      <c r="G17" s="499"/>
      <c r="H17" s="537" t="s">
        <v>74</v>
      </c>
      <c r="I17" s="453"/>
      <c r="J17" s="453"/>
      <c r="K17" s="453"/>
      <c r="L17" s="106"/>
      <c r="M17" s="537" t="s">
        <v>659</v>
      </c>
      <c r="N17" s="453"/>
      <c r="O17" s="453"/>
      <c r="P17" s="453"/>
      <c r="Q17" s="453"/>
      <c r="R17" s="537" t="s">
        <v>76</v>
      </c>
      <c r="S17" s="106"/>
      <c r="T17" s="106"/>
      <c r="U17" s="106"/>
      <c r="V17" s="106"/>
      <c r="W17" s="537" t="s">
        <v>77</v>
      </c>
      <c r="X17" s="106"/>
      <c r="Y17" s="106"/>
      <c r="Z17" s="106"/>
      <c r="AA17" s="106"/>
      <c r="AB17"/>
      <c r="AC17"/>
      <c r="AD17"/>
      <c r="AE17"/>
      <c r="AF17"/>
    </row>
    <row r="18" spans="1:32" ht="15.75" thickBot="1">
      <c r="A18" s="454" t="s">
        <v>303</v>
      </c>
      <c r="B18" s="48" t="s">
        <v>78</v>
      </c>
      <c r="C18" s="119">
        <v>46203</v>
      </c>
      <c r="D18" s="455">
        <v>45838</v>
      </c>
      <c r="E18" s="5">
        <v>45473</v>
      </c>
      <c r="F18" s="5">
        <v>45107</v>
      </c>
      <c r="G18" s="5">
        <v>44742</v>
      </c>
      <c r="H18" s="119">
        <v>46203</v>
      </c>
      <c r="I18" s="455">
        <v>45838</v>
      </c>
      <c r="J18" s="5">
        <v>45473</v>
      </c>
      <c r="K18" s="5">
        <v>45107</v>
      </c>
      <c r="L18" s="5">
        <v>44742</v>
      </c>
      <c r="M18" s="119">
        <v>46203</v>
      </c>
      <c r="N18" s="5">
        <v>45838</v>
      </c>
      <c r="O18" s="5">
        <v>45473</v>
      </c>
      <c r="P18" s="5">
        <v>45107</v>
      </c>
      <c r="Q18" s="5">
        <v>44742</v>
      </c>
      <c r="R18" s="119">
        <v>46203</v>
      </c>
      <c r="S18" s="5">
        <v>45838</v>
      </c>
      <c r="T18" s="5">
        <v>45473</v>
      </c>
      <c r="U18" s="5">
        <v>45107</v>
      </c>
      <c r="V18" s="5">
        <v>44742</v>
      </c>
      <c r="W18" s="119">
        <v>46203</v>
      </c>
      <c r="X18" s="5">
        <v>45838</v>
      </c>
      <c r="Y18" s="5">
        <v>45473</v>
      </c>
      <c r="Z18" s="5">
        <v>45107</v>
      </c>
      <c r="AA18" s="5">
        <v>44742</v>
      </c>
      <c r="AB18"/>
      <c r="AC18"/>
      <c r="AD18"/>
      <c r="AE18"/>
      <c r="AF18"/>
    </row>
    <row r="19" spans="1:32">
      <c r="A19" s="456" t="s">
        <v>79</v>
      </c>
      <c r="B19" s="386"/>
      <c r="C19" s="693"/>
      <c r="D19" s="457"/>
      <c r="E19" s="168"/>
      <c r="F19" s="168"/>
      <c r="G19" s="168"/>
      <c r="H19" s="550"/>
      <c r="I19" s="457"/>
      <c r="J19" s="457"/>
      <c r="K19" s="457"/>
      <c r="L19" s="457"/>
      <c r="M19" s="550"/>
      <c r="N19" s="457"/>
      <c r="O19" s="500"/>
      <c r="P19" s="500"/>
      <c r="Q19" s="500"/>
      <c r="R19" s="893"/>
      <c r="S19" s="893"/>
      <c r="T19" s="504"/>
      <c r="U19" s="135"/>
      <c r="V19" s="135"/>
      <c r="W19" s="550"/>
      <c r="X19" s="457"/>
      <c r="Y19" s="135"/>
      <c r="Z19" s="135"/>
      <c r="AA19" s="135"/>
      <c r="AB19"/>
      <c r="AC19"/>
      <c r="AD19"/>
      <c r="AE19"/>
      <c r="AF19"/>
    </row>
    <row r="20" spans="1:32">
      <c r="A20" s="458" t="s">
        <v>80</v>
      </c>
      <c r="B20" s="459"/>
      <c r="C20" s="460">
        <v>295</v>
      </c>
      <c r="D20" s="170">
        <v>293</v>
      </c>
      <c r="E20" s="170">
        <v>721</v>
      </c>
      <c r="F20" s="170">
        <v>371</v>
      </c>
      <c r="G20" s="170">
        <v>487</v>
      </c>
      <c r="H20" s="550">
        <v>211</v>
      </c>
      <c r="I20" s="170">
        <v>189</v>
      </c>
      <c r="J20" s="170">
        <v>553</v>
      </c>
      <c r="K20" s="170">
        <v>248</v>
      </c>
      <c r="L20" s="170">
        <v>340</v>
      </c>
      <c r="M20" s="550">
        <v>75</v>
      </c>
      <c r="N20" s="461">
        <v>95</v>
      </c>
      <c r="O20" s="471">
        <v>84</v>
      </c>
      <c r="P20" s="471">
        <v>64</v>
      </c>
      <c r="Q20" s="471">
        <v>124</v>
      </c>
      <c r="R20" s="894"/>
      <c r="S20" s="894"/>
      <c r="T20" s="136">
        <v>61</v>
      </c>
      <c r="U20" s="136">
        <v>47</v>
      </c>
      <c r="V20" s="136">
        <v>5</v>
      </c>
      <c r="W20" s="550">
        <v>9</v>
      </c>
      <c r="X20" s="461">
        <v>9</v>
      </c>
      <c r="Y20" s="136">
        <v>23</v>
      </c>
      <c r="Z20" s="136">
        <v>12</v>
      </c>
      <c r="AA20" s="136">
        <v>18</v>
      </c>
      <c r="AB20"/>
      <c r="AC20"/>
      <c r="AD20"/>
      <c r="AE20"/>
      <c r="AF20"/>
    </row>
    <row r="21" spans="1:32">
      <c r="A21" s="458" t="s">
        <v>81</v>
      </c>
      <c r="B21" s="459"/>
      <c r="C21" s="550">
        <v>4704</v>
      </c>
      <c r="D21" s="170">
        <v>5005</v>
      </c>
      <c r="E21" s="170">
        <v>5580</v>
      </c>
      <c r="F21" s="170">
        <v>5997</v>
      </c>
      <c r="G21" s="170">
        <v>5363</v>
      </c>
      <c r="H21" s="550">
        <v>4108</v>
      </c>
      <c r="I21" s="170">
        <v>4218</v>
      </c>
      <c r="J21" s="170">
        <v>3991</v>
      </c>
      <c r="K21" s="170">
        <v>4062</v>
      </c>
      <c r="L21" s="170">
        <v>3816</v>
      </c>
      <c r="M21" s="550">
        <v>596</v>
      </c>
      <c r="N21" s="461">
        <v>787</v>
      </c>
      <c r="O21" s="461">
        <v>1423</v>
      </c>
      <c r="P21" s="461">
        <v>1732</v>
      </c>
      <c r="Q21" s="461">
        <v>1345</v>
      </c>
      <c r="R21" s="895"/>
      <c r="S21" s="895"/>
      <c r="T21" s="896"/>
      <c r="U21" s="896"/>
      <c r="V21" s="896"/>
      <c r="W21" s="893"/>
      <c r="X21" s="896"/>
      <c r="Y21" s="136">
        <v>166</v>
      </c>
      <c r="Z21" s="136">
        <v>203</v>
      </c>
      <c r="AA21" s="136">
        <v>202</v>
      </c>
      <c r="AB21"/>
      <c r="AC21"/>
      <c r="AD21"/>
      <c r="AE21"/>
      <c r="AF21"/>
    </row>
    <row r="22" spans="1:32" ht="15.75" thickBot="1">
      <c r="A22" s="462" t="s">
        <v>82</v>
      </c>
      <c r="B22" s="459"/>
      <c r="C22" s="550">
        <v>1079</v>
      </c>
      <c r="D22" s="170">
        <v>1093</v>
      </c>
      <c r="E22" s="170">
        <v>957</v>
      </c>
      <c r="F22" s="170">
        <v>968</v>
      </c>
      <c r="G22" s="170">
        <v>481</v>
      </c>
      <c r="H22" s="550">
        <v>1063</v>
      </c>
      <c r="I22" s="170">
        <v>1062</v>
      </c>
      <c r="J22" s="170">
        <v>651</v>
      </c>
      <c r="K22" s="170">
        <v>855</v>
      </c>
      <c r="L22" s="170">
        <v>457</v>
      </c>
      <c r="M22" s="550">
        <v>16</v>
      </c>
      <c r="N22" s="461">
        <v>31</v>
      </c>
      <c r="O22" s="471">
        <v>22</v>
      </c>
      <c r="P22" s="471">
        <v>11</v>
      </c>
      <c r="Q22" s="471">
        <v>0</v>
      </c>
      <c r="R22" s="894"/>
      <c r="S22" s="894"/>
      <c r="T22" s="136">
        <v>257</v>
      </c>
      <c r="U22" s="136">
        <v>59</v>
      </c>
      <c r="V22" s="136">
        <v>0</v>
      </c>
      <c r="W22" s="893"/>
      <c r="X22" s="894"/>
      <c r="Y22" s="136">
        <v>27</v>
      </c>
      <c r="Z22" s="136">
        <v>43</v>
      </c>
      <c r="AA22" s="136">
        <v>24</v>
      </c>
      <c r="AB22"/>
      <c r="AC22"/>
      <c r="AD22"/>
      <c r="AE22"/>
      <c r="AF22"/>
    </row>
    <row r="23" spans="1:32" ht="15.75" thickBot="1">
      <c r="A23" s="463" t="s">
        <v>83</v>
      </c>
      <c r="B23" s="464"/>
      <c r="C23" s="547">
        <v>6078</v>
      </c>
      <c r="D23" s="547">
        <v>6391</v>
      </c>
      <c r="E23" s="464">
        <v>7258</v>
      </c>
      <c r="F23" s="464">
        <v>7336</v>
      </c>
      <c r="G23" s="464">
        <v>6331</v>
      </c>
      <c r="H23" s="549">
        <v>5382</v>
      </c>
      <c r="I23" s="547">
        <v>5469</v>
      </c>
      <c r="J23" s="185">
        <v>5195</v>
      </c>
      <c r="K23" s="185">
        <v>5165</v>
      </c>
      <c r="L23" s="185">
        <v>4613</v>
      </c>
      <c r="M23" s="549">
        <v>687</v>
      </c>
      <c r="N23" s="464">
        <v>913</v>
      </c>
      <c r="O23" s="799">
        <v>1529</v>
      </c>
      <c r="P23" s="799">
        <v>1807</v>
      </c>
      <c r="Q23" s="799">
        <v>1469</v>
      </c>
      <c r="R23" s="892"/>
      <c r="S23" s="892"/>
      <c r="T23" s="505">
        <v>318</v>
      </c>
      <c r="U23" s="505">
        <v>106</v>
      </c>
      <c r="V23" s="505">
        <v>5</v>
      </c>
      <c r="W23" s="549">
        <v>9</v>
      </c>
      <c r="X23" s="464">
        <v>9</v>
      </c>
      <c r="Y23" s="505">
        <v>216</v>
      </c>
      <c r="Z23" s="505">
        <v>258</v>
      </c>
      <c r="AA23" s="505">
        <v>244</v>
      </c>
      <c r="AB23"/>
      <c r="AC23"/>
      <c r="AD23"/>
      <c r="AE23"/>
      <c r="AF23"/>
    </row>
    <row r="24" spans="1:32" ht="16.5" thickTop="1" thickBot="1">
      <c r="A24" s="466"/>
      <c r="B24" s="467"/>
      <c r="C24" s="833"/>
      <c r="D24" s="468"/>
      <c r="E24" s="468"/>
      <c r="F24" s="468"/>
      <c r="G24" s="468"/>
      <c r="H24" s="468"/>
      <c r="I24" s="468"/>
      <c r="J24" s="468"/>
      <c r="K24" s="468"/>
      <c r="L24" s="469"/>
      <c r="M24" s="468"/>
      <c r="N24" s="469"/>
      <c r="O24" s="468"/>
      <c r="P24" s="468"/>
      <c r="Q24" s="468"/>
      <c r="R24" s="468"/>
      <c r="S24" s="469"/>
      <c r="T24" s="506"/>
      <c r="U24" s="468"/>
      <c r="V24" s="468"/>
      <c r="W24" s="468"/>
      <c r="X24" s="469"/>
      <c r="Y24" s="468"/>
      <c r="Z24" s="468"/>
      <c r="AA24" s="468"/>
      <c r="AB24"/>
      <c r="AC24"/>
      <c r="AD24"/>
      <c r="AE24"/>
      <c r="AF24"/>
    </row>
    <row r="25" spans="1:32">
      <c r="A25" s="470" t="s">
        <v>84</v>
      </c>
      <c r="B25" s="471"/>
      <c r="C25" s="693"/>
      <c r="D25" s="457"/>
      <c r="E25" s="168"/>
      <c r="F25" s="168"/>
      <c r="G25" s="168"/>
      <c r="H25" s="550"/>
      <c r="I25" s="457"/>
      <c r="J25" s="457"/>
      <c r="K25" s="457"/>
      <c r="L25" s="457"/>
      <c r="M25" s="550"/>
      <c r="N25" s="457"/>
      <c r="O25" s="500"/>
      <c r="P25" s="500"/>
      <c r="Q25" s="500"/>
      <c r="R25" s="550"/>
      <c r="S25" s="457"/>
      <c r="T25" s="504"/>
      <c r="U25" s="135"/>
      <c r="V25" s="135"/>
      <c r="W25" s="550"/>
      <c r="X25" s="457"/>
      <c r="Y25" s="135"/>
      <c r="Z25" s="135"/>
      <c r="AA25" s="135"/>
      <c r="AB25"/>
      <c r="AC25"/>
      <c r="AD25"/>
      <c r="AE25"/>
      <c r="AF25"/>
    </row>
    <row r="26" spans="1:32">
      <c r="A26" s="458" t="s">
        <v>611</v>
      </c>
      <c r="B26" s="459"/>
      <c r="C26" s="832">
        <v>50620</v>
      </c>
      <c r="D26" s="798">
        <v>58168</v>
      </c>
      <c r="E26" s="798">
        <v>63844</v>
      </c>
      <c r="F26" s="461">
        <v>67801</v>
      </c>
      <c r="G26" s="461">
        <v>78291</v>
      </c>
      <c r="H26" s="550">
        <v>46730</v>
      </c>
      <c r="I26" s="170">
        <v>54048</v>
      </c>
      <c r="J26" s="170">
        <v>58312</v>
      </c>
      <c r="K26" s="170">
        <v>62366</v>
      </c>
      <c r="L26" s="480">
        <v>72658</v>
      </c>
      <c r="M26" s="550">
        <v>1166</v>
      </c>
      <c r="N26" s="461">
        <v>1539</v>
      </c>
      <c r="O26" s="461">
        <v>1310</v>
      </c>
      <c r="P26" s="461">
        <v>1192</v>
      </c>
      <c r="Q26" s="472">
        <v>1372</v>
      </c>
      <c r="R26" s="550">
        <v>2225</v>
      </c>
      <c r="S26" s="170">
        <v>2080</v>
      </c>
      <c r="T26" s="170">
        <v>1802</v>
      </c>
      <c r="U26" s="132">
        <v>1131</v>
      </c>
      <c r="V26" s="132">
        <v>414</v>
      </c>
      <c r="W26" s="550">
        <v>499</v>
      </c>
      <c r="X26" s="461">
        <v>501</v>
      </c>
      <c r="Y26" s="802">
        <v>2420</v>
      </c>
      <c r="Z26" s="802">
        <v>3112</v>
      </c>
      <c r="AA26" s="802">
        <v>3847</v>
      </c>
      <c r="AB26"/>
      <c r="AC26"/>
      <c r="AD26"/>
      <c r="AE26"/>
      <c r="AF26"/>
    </row>
    <row r="27" spans="1:32" ht="15.75" thickBot="1">
      <c r="A27" s="458" t="s">
        <v>612</v>
      </c>
      <c r="B27" s="459"/>
      <c r="C27" s="548">
        <v>0</v>
      </c>
      <c r="D27" s="461">
        <v>125</v>
      </c>
      <c r="E27" s="461">
        <v>33</v>
      </c>
      <c r="F27" s="461">
        <v>12</v>
      </c>
      <c r="G27" s="461">
        <v>0</v>
      </c>
      <c r="H27" s="550">
        <v>0</v>
      </c>
      <c r="I27" s="170">
        <v>0</v>
      </c>
      <c r="J27" s="170">
        <v>0</v>
      </c>
      <c r="K27" s="170">
        <v>0</v>
      </c>
      <c r="L27" s="480">
        <v>0</v>
      </c>
      <c r="M27" s="550">
        <v>0</v>
      </c>
      <c r="N27" s="472">
        <v>125</v>
      </c>
      <c r="O27" s="800">
        <v>33</v>
      </c>
      <c r="P27" s="800">
        <v>12</v>
      </c>
      <c r="Q27" s="800">
        <v>0</v>
      </c>
      <c r="R27" s="550">
        <v>0</v>
      </c>
      <c r="S27" s="472">
        <v>0</v>
      </c>
      <c r="T27" s="501">
        <v>0</v>
      </c>
      <c r="U27" s="501">
        <v>0</v>
      </c>
      <c r="V27" s="501">
        <v>0</v>
      </c>
      <c r="W27" s="550">
        <v>0</v>
      </c>
      <c r="X27" s="472">
        <v>0</v>
      </c>
      <c r="Y27" s="800">
        <v>0</v>
      </c>
      <c r="Z27" s="800">
        <v>0</v>
      </c>
      <c r="AA27" s="800">
        <v>0</v>
      </c>
      <c r="AB27"/>
      <c r="AC27"/>
      <c r="AD27"/>
      <c r="AE27"/>
      <c r="AF27"/>
    </row>
    <row r="28" spans="1:32" ht="15.75" thickBot="1">
      <c r="A28" s="463" t="s">
        <v>85</v>
      </c>
      <c r="B28" s="464"/>
      <c r="C28" s="547">
        <v>56698</v>
      </c>
      <c r="D28" s="479">
        <v>64559</v>
      </c>
      <c r="E28" s="479">
        <v>71102</v>
      </c>
      <c r="F28" s="479">
        <v>75137</v>
      </c>
      <c r="G28" s="479">
        <v>84622</v>
      </c>
      <c r="H28" s="547">
        <v>52112</v>
      </c>
      <c r="I28" s="465">
        <v>59517</v>
      </c>
      <c r="J28" s="465">
        <v>63507</v>
      </c>
      <c r="K28" s="465">
        <v>67531</v>
      </c>
      <c r="L28" s="465">
        <v>77271</v>
      </c>
      <c r="M28" s="547">
        <v>1853</v>
      </c>
      <c r="N28" s="801">
        <v>2452</v>
      </c>
      <c r="O28" s="801">
        <v>2839</v>
      </c>
      <c r="P28" s="801">
        <v>2999</v>
      </c>
      <c r="Q28" s="801">
        <v>2841</v>
      </c>
      <c r="R28" s="549">
        <v>2225</v>
      </c>
      <c r="S28" s="801">
        <v>2080</v>
      </c>
      <c r="T28" s="801">
        <v>2120</v>
      </c>
      <c r="U28" s="801">
        <v>1237</v>
      </c>
      <c r="V28" s="801">
        <v>419</v>
      </c>
      <c r="W28" s="549">
        <v>508</v>
      </c>
      <c r="X28" s="801">
        <v>510</v>
      </c>
      <c r="Y28" s="801">
        <v>2636</v>
      </c>
      <c r="Z28" s="801">
        <v>3370</v>
      </c>
      <c r="AA28" s="801">
        <v>4091</v>
      </c>
      <c r="AB28"/>
      <c r="AC28"/>
      <c r="AD28"/>
      <c r="AE28"/>
      <c r="AF28"/>
    </row>
    <row r="29" spans="1:32" ht="16.5" thickTop="1" thickBot="1">
      <c r="A29" s="463" t="s">
        <v>86</v>
      </c>
      <c r="B29" s="464"/>
      <c r="C29" s="464">
        <v>6078</v>
      </c>
      <c r="D29" s="479">
        <v>6516</v>
      </c>
      <c r="E29" s="479">
        <v>7291</v>
      </c>
      <c r="F29" s="479">
        <v>7348</v>
      </c>
      <c r="G29" s="479">
        <v>6331</v>
      </c>
      <c r="H29" s="549">
        <v>5382</v>
      </c>
      <c r="I29" s="479">
        <v>5469</v>
      </c>
      <c r="J29" s="479">
        <v>5195</v>
      </c>
      <c r="K29" s="479">
        <v>5165</v>
      </c>
      <c r="L29" s="465">
        <v>4613</v>
      </c>
      <c r="M29" s="549">
        <v>687</v>
      </c>
      <c r="N29" s="502">
        <v>1038</v>
      </c>
      <c r="O29" s="502">
        <v>1562</v>
      </c>
      <c r="P29" s="502">
        <v>1819</v>
      </c>
      <c r="Q29" s="502">
        <v>1469</v>
      </c>
      <c r="R29" s="549">
        <v>0</v>
      </c>
      <c r="S29" s="502">
        <v>0</v>
      </c>
      <c r="T29" s="507">
        <v>318</v>
      </c>
      <c r="U29" s="507">
        <v>106</v>
      </c>
      <c r="V29" s="507">
        <v>5</v>
      </c>
      <c r="W29" s="549">
        <v>9</v>
      </c>
      <c r="X29" s="801">
        <v>9</v>
      </c>
      <c r="Y29" s="803">
        <v>216</v>
      </c>
      <c r="Z29" s="803">
        <v>258</v>
      </c>
      <c r="AA29" s="803">
        <v>244</v>
      </c>
      <c r="AB29"/>
      <c r="AC29"/>
      <c r="AD29"/>
      <c r="AE29"/>
      <c r="AF29"/>
    </row>
    <row r="30" spans="1:32" ht="16.5" thickTop="1" thickBot="1">
      <c r="A30" s="466"/>
      <c r="B30" s="467"/>
      <c r="C30" s="468"/>
      <c r="D30" s="467"/>
      <c r="E30" s="468"/>
      <c r="F30" s="468"/>
      <c r="G30" s="468"/>
      <c r="H30" s="468"/>
      <c r="I30" s="468"/>
      <c r="J30" s="468"/>
      <c r="K30" s="468"/>
      <c r="L30" s="467"/>
      <c r="M30" s="468"/>
      <c r="N30" s="467"/>
      <c r="O30" s="468"/>
      <c r="P30" s="468"/>
      <c r="Q30" s="468"/>
      <c r="R30" s="468"/>
      <c r="S30" s="467"/>
      <c r="T30" s="468"/>
      <c r="U30" s="468"/>
      <c r="V30" s="468"/>
      <c r="W30" s="468"/>
      <c r="X30" s="467"/>
      <c r="Y30" s="468"/>
      <c r="Z30" s="468"/>
      <c r="AA30" s="468"/>
      <c r="AB30"/>
      <c r="AC30"/>
      <c r="AD30"/>
      <c r="AE30"/>
      <c r="AF30"/>
    </row>
    <row r="31" spans="1:32">
      <c r="A31" s="470" t="s">
        <v>715</v>
      </c>
      <c r="B31" s="471"/>
      <c r="C31" s="471"/>
      <c r="D31" s="471"/>
      <c r="E31" s="471"/>
      <c r="F31" s="471"/>
      <c r="G31" s="471"/>
      <c r="H31" s="471"/>
      <c r="I31" s="471"/>
      <c r="J31" s="471"/>
      <c r="K31" s="471"/>
      <c r="L31" s="471"/>
      <c r="M31" s="471"/>
      <c r="N31" s="471"/>
      <c r="O31" s="471"/>
      <c r="P31" s="471"/>
      <c r="Q31" s="471"/>
      <c r="R31" s="471"/>
      <c r="S31" s="471"/>
      <c r="T31" s="471"/>
      <c r="U31" s="471"/>
      <c r="V31" s="471"/>
      <c r="W31" s="471"/>
      <c r="X31" s="471"/>
      <c r="Y31" s="471"/>
      <c r="Z31" s="471"/>
      <c r="AA31" s="471"/>
      <c r="AB31"/>
      <c r="AC31"/>
      <c r="AD31"/>
      <c r="AE31"/>
      <c r="AF31"/>
    </row>
    <row r="32" spans="1:32">
      <c r="A32" s="473" t="s">
        <v>87</v>
      </c>
      <c r="B32" s="459"/>
      <c r="C32" s="550">
        <v>502692</v>
      </c>
      <c r="D32" s="170">
        <v>524669</v>
      </c>
      <c r="E32" s="170" t="s">
        <v>700</v>
      </c>
      <c r="F32" s="170" t="s">
        <v>700</v>
      </c>
      <c r="G32" s="170" t="s">
        <v>700</v>
      </c>
      <c r="H32" s="550">
        <v>452386</v>
      </c>
      <c r="I32" s="170">
        <v>482969</v>
      </c>
      <c r="J32" s="170" t="s">
        <v>700</v>
      </c>
      <c r="K32" s="170" t="s">
        <v>700</v>
      </c>
      <c r="L32" s="170" t="s">
        <v>700</v>
      </c>
      <c r="M32" s="550">
        <v>42917</v>
      </c>
      <c r="N32" s="886">
        <v>34171</v>
      </c>
      <c r="O32" s="170" t="s">
        <v>700</v>
      </c>
      <c r="P32" s="170" t="s">
        <v>700</v>
      </c>
      <c r="Q32" s="170" t="s">
        <v>700</v>
      </c>
      <c r="R32" s="550">
        <v>3610</v>
      </c>
      <c r="S32" s="170">
        <v>3741</v>
      </c>
      <c r="T32" s="170" t="s">
        <v>700</v>
      </c>
      <c r="U32" s="170" t="s">
        <v>700</v>
      </c>
      <c r="V32" s="170" t="s">
        <v>700</v>
      </c>
      <c r="W32" s="550">
        <v>3779</v>
      </c>
      <c r="X32" s="170">
        <v>3788</v>
      </c>
      <c r="Y32" s="170" t="s">
        <v>700</v>
      </c>
      <c r="Z32" s="170" t="s">
        <v>700</v>
      </c>
      <c r="AA32" s="170" t="s">
        <v>700</v>
      </c>
      <c r="AB32"/>
      <c r="AC32"/>
      <c r="AD32"/>
      <c r="AE32"/>
      <c r="AF32"/>
    </row>
    <row r="33" spans="1:32">
      <c r="A33" s="473" t="s">
        <v>88</v>
      </c>
      <c r="B33" s="459"/>
      <c r="C33" s="550">
        <v>28815</v>
      </c>
      <c r="D33" s="132">
        <v>23791</v>
      </c>
      <c r="E33" s="170" t="s">
        <v>700</v>
      </c>
      <c r="F33" s="170" t="s">
        <v>700</v>
      </c>
      <c r="G33" s="170" t="s">
        <v>700</v>
      </c>
      <c r="H33" s="550">
        <v>25997</v>
      </c>
      <c r="I33" s="170">
        <v>23207</v>
      </c>
      <c r="J33" s="170" t="s">
        <v>700</v>
      </c>
      <c r="K33" s="170" t="s">
        <v>700</v>
      </c>
      <c r="L33" s="170" t="s">
        <v>700</v>
      </c>
      <c r="M33" s="897"/>
      <c r="N33" s="895"/>
      <c r="O33" s="170" t="s">
        <v>700</v>
      </c>
      <c r="P33" s="170" t="s">
        <v>700</v>
      </c>
      <c r="Q33" s="170" t="s">
        <v>700</v>
      </c>
      <c r="R33" s="550">
        <v>2814</v>
      </c>
      <c r="S33" s="132">
        <v>582</v>
      </c>
      <c r="T33" s="170" t="s">
        <v>700</v>
      </c>
      <c r="U33" s="170" t="s">
        <v>700</v>
      </c>
      <c r="V33" s="170" t="s">
        <v>700</v>
      </c>
      <c r="W33" s="550">
        <v>4</v>
      </c>
      <c r="X33" s="132">
        <v>2</v>
      </c>
      <c r="Y33" s="170" t="s">
        <v>700</v>
      </c>
      <c r="Z33" s="170" t="s">
        <v>700</v>
      </c>
      <c r="AA33" s="170" t="s">
        <v>700</v>
      </c>
      <c r="AB33"/>
      <c r="AC33"/>
      <c r="AD33"/>
      <c r="AE33"/>
      <c r="AF33"/>
    </row>
    <row r="34" spans="1:32">
      <c r="A34" s="474" t="s">
        <v>89</v>
      </c>
      <c r="B34" s="459"/>
      <c r="C34" s="550">
        <v>5903</v>
      </c>
      <c r="D34" s="170">
        <v>6990</v>
      </c>
      <c r="E34" s="170" t="s">
        <v>700</v>
      </c>
      <c r="F34" s="170" t="s">
        <v>700</v>
      </c>
      <c r="G34" s="170" t="s">
        <v>700</v>
      </c>
      <c r="H34" s="550">
        <v>4397</v>
      </c>
      <c r="I34" s="170">
        <v>5332</v>
      </c>
      <c r="J34" s="170" t="s">
        <v>700</v>
      </c>
      <c r="K34" s="170" t="s">
        <v>700</v>
      </c>
      <c r="L34" s="170" t="s">
        <v>700</v>
      </c>
      <c r="M34" s="550">
        <v>616</v>
      </c>
      <c r="N34" s="461">
        <v>770</v>
      </c>
      <c r="O34" s="170" t="s">
        <v>700</v>
      </c>
      <c r="P34" s="170" t="s">
        <v>700</v>
      </c>
      <c r="Q34" s="170" t="s">
        <v>700</v>
      </c>
      <c r="R34" s="550">
        <v>804</v>
      </c>
      <c r="S34" s="461">
        <v>803</v>
      </c>
      <c r="T34" s="170" t="s">
        <v>700</v>
      </c>
      <c r="U34" s="170" t="s">
        <v>700</v>
      </c>
      <c r="V34" s="170" t="s">
        <v>700</v>
      </c>
      <c r="W34" s="550">
        <v>86</v>
      </c>
      <c r="X34" s="461">
        <v>85</v>
      </c>
      <c r="Y34" s="170" t="s">
        <v>700</v>
      </c>
      <c r="Z34" s="170" t="s">
        <v>700</v>
      </c>
      <c r="AA34" s="170" t="s">
        <v>700</v>
      </c>
      <c r="AB34"/>
      <c r="AC34"/>
      <c r="AD34"/>
      <c r="AE34"/>
      <c r="AF34"/>
    </row>
    <row r="35" spans="1:32">
      <c r="A35" s="474" t="s">
        <v>90</v>
      </c>
      <c r="B35" s="475"/>
      <c r="C35" s="550">
        <v>9933</v>
      </c>
      <c r="D35" s="170">
        <v>10266</v>
      </c>
      <c r="E35" s="170" t="s">
        <v>700</v>
      </c>
      <c r="F35" s="170" t="s">
        <v>700</v>
      </c>
      <c r="G35" s="170" t="s">
        <v>700</v>
      </c>
      <c r="H35" s="550">
        <v>8366</v>
      </c>
      <c r="I35" s="170">
        <v>9035</v>
      </c>
      <c r="J35" s="170" t="s">
        <v>700</v>
      </c>
      <c r="K35" s="170" t="s">
        <v>700</v>
      </c>
      <c r="L35" s="170" t="s">
        <v>700</v>
      </c>
      <c r="M35" s="550">
        <v>1560</v>
      </c>
      <c r="N35" s="461">
        <v>1224</v>
      </c>
      <c r="O35" s="170" t="s">
        <v>700</v>
      </c>
      <c r="P35" s="170" t="s">
        <v>700</v>
      </c>
      <c r="Q35" s="170" t="s">
        <v>700</v>
      </c>
      <c r="R35" s="550">
        <v>1</v>
      </c>
      <c r="S35" s="461">
        <v>1</v>
      </c>
      <c r="T35" s="170" t="s">
        <v>700</v>
      </c>
      <c r="U35" s="170" t="s">
        <v>700</v>
      </c>
      <c r="V35" s="170" t="s">
        <v>700</v>
      </c>
      <c r="W35" s="550">
        <v>6</v>
      </c>
      <c r="X35" s="461">
        <v>6</v>
      </c>
      <c r="Y35" s="170" t="s">
        <v>700</v>
      </c>
      <c r="Z35" s="170" t="s">
        <v>700</v>
      </c>
      <c r="AA35" s="170" t="s">
        <v>700</v>
      </c>
      <c r="AB35"/>
      <c r="AC35"/>
      <c r="AD35"/>
      <c r="AE35"/>
      <c r="AF35"/>
    </row>
    <row r="36" spans="1:32">
      <c r="A36" s="474" t="s">
        <v>91</v>
      </c>
      <c r="B36" s="459"/>
      <c r="C36" s="550">
        <v>1555</v>
      </c>
      <c r="D36" s="170">
        <v>1537</v>
      </c>
      <c r="E36" s="170" t="s">
        <v>700</v>
      </c>
      <c r="F36" s="170" t="s">
        <v>700</v>
      </c>
      <c r="G36" s="170" t="s">
        <v>700</v>
      </c>
      <c r="H36" s="550">
        <v>1381</v>
      </c>
      <c r="I36" s="170">
        <v>1393</v>
      </c>
      <c r="J36" s="170" t="s">
        <v>700</v>
      </c>
      <c r="K36" s="170" t="s">
        <v>700</v>
      </c>
      <c r="L36" s="170" t="s">
        <v>700</v>
      </c>
      <c r="M36" s="550">
        <v>146</v>
      </c>
      <c r="N36" s="461">
        <v>112</v>
      </c>
      <c r="O36" s="170" t="s">
        <v>700</v>
      </c>
      <c r="P36" s="170" t="s">
        <v>700</v>
      </c>
      <c r="Q36" s="170" t="s">
        <v>700</v>
      </c>
      <c r="R36" s="550">
        <v>3</v>
      </c>
      <c r="S36" s="461">
        <v>5</v>
      </c>
      <c r="T36" s="170" t="s">
        <v>700</v>
      </c>
      <c r="U36" s="170" t="s">
        <v>700</v>
      </c>
      <c r="V36" s="170" t="s">
        <v>700</v>
      </c>
      <c r="W36" s="550">
        <v>25</v>
      </c>
      <c r="X36" s="461">
        <v>27</v>
      </c>
      <c r="Y36" s="170" t="s">
        <v>700</v>
      </c>
      <c r="Z36" s="170" t="s">
        <v>700</v>
      </c>
      <c r="AA36" s="170" t="s">
        <v>700</v>
      </c>
      <c r="AB36"/>
      <c r="AC36"/>
      <c r="AD36"/>
      <c r="AE36"/>
      <c r="AF36"/>
    </row>
    <row r="37" spans="1:32">
      <c r="A37" s="474" t="s">
        <v>92</v>
      </c>
      <c r="B37" s="459"/>
      <c r="C37" s="550">
        <v>20385</v>
      </c>
      <c r="D37" s="170">
        <v>21851</v>
      </c>
      <c r="E37" s="170" t="s">
        <v>700</v>
      </c>
      <c r="F37" s="170" t="s">
        <v>700</v>
      </c>
      <c r="G37" s="170" t="s">
        <v>700</v>
      </c>
      <c r="H37" s="550">
        <v>16598</v>
      </c>
      <c r="I37" s="170">
        <v>17818</v>
      </c>
      <c r="J37" s="170" t="s">
        <v>700</v>
      </c>
      <c r="K37" s="170" t="s">
        <v>700</v>
      </c>
      <c r="L37" s="170" t="s">
        <v>700</v>
      </c>
      <c r="M37" s="550">
        <v>1175</v>
      </c>
      <c r="N37" s="461">
        <v>1277</v>
      </c>
      <c r="O37" s="170" t="s">
        <v>700</v>
      </c>
      <c r="P37" s="170" t="s">
        <v>700</v>
      </c>
      <c r="Q37" s="170" t="s">
        <v>700</v>
      </c>
      <c r="R37" s="550">
        <v>1498</v>
      </c>
      <c r="S37" s="461">
        <v>1591</v>
      </c>
      <c r="T37" s="170" t="s">
        <v>700</v>
      </c>
      <c r="U37" s="170" t="s">
        <v>700</v>
      </c>
      <c r="V37" s="170" t="s">
        <v>700</v>
      </c>
      <c r="W37" s="550">
        <v>1114</v>
      </c>
      <c r="X37" s="461">
        <v>1165</v>
      </c>
      <c r="Y37" s="170" t="s">
        <v>700</v>
      </c>
      <c r="Z37" s="170" t="s">
        <v>700</v>
      </c>
      <c r="AA37" s="170" t="s">
        <v>700</v>
      </c>
      <c r="AB37"/>
      <c r="AC37"/>
      <c r="AD37"/>
      <c r="AE37"/>
      <c r="AF37"/>
    </row>
    <row r="38" spans="1:32">
      <c r="A38" s="694" t="s">
        <v>93</v>
      </c>
      <c r="B38" s="459"/>
      <c r="C38" s="891" t="s">
        <v>578</v>
      </c>
      <c r="D38" s="695" t="s">
        <v>94</v>
      </c>
      <c r="E38" s="170" t="s">
        <v>700</v>
      </c>
      <c r="F38" s="170" t="s">
        <v>700</v>
      </c>
      <c r="G38" s="170" t="s">
        <v>700</v>
      </c>
      <c r="H38" s="827" t="s">
        <v>578</v>
      </c>
      <c r="I38" s="695" t="s">
        <v>94</v>
      </c>
      <c r="J38" s="170" t="s">
        <v>700</v>
      </c>
      <c r="K38" s="170" t="s">
        <v>700</v>
      </c>
      <c r="L38" s="170" t="s">
        <v>700</v>
      </c>
      <c r="M38" s="696">
        <v>0</v>
      </c>
      <c r="N38" s="697">
        <v>0</v>
      </c>
      <c r="O38" s="170" t="s">
        <v>700</v>
      </c>
      <c r="P38" s="170" t="s">
        <v>700</v>
      </c>
      <c r="Q38" s="170" t="s">
        <v>700</v>
      </c>
      <c r="R38" s="696">
        <v>0</v>
      </c>
      <c r="S38" s="697">
        <v>0</v>
      </c>
      <c r="T38" s="170" t="s">
        <v>700</v>
      </c>
      <c r="U38" s="170" t="s">
        <v>700</v>
      </c>
      <c r="V38" s="170" t="s">
        <v>700</v>
      </c>
      <c r="W38" s="696">
        <v>0</v>
      </c>
      <c r="X38" s="697">
        <v>0</v>
      </c>
      <c r="Y38" s="170" t="s">
        <v>700</v>
      </c>
      <c r="Z38" s="170" t="s">
        <v>700</v>
      </c>
      <c r="AA38" s="170" t="s">
        <v>700</v>
      </c>
      <c r="AB38"/>
      <c r="AC38"/>
      <c r="AD38"/>
      <c r="AE38"/>
      <c r="AF38"/>
    </row>
    <row r="39" spans="1:32">
      <c r="A39" s="474" t="s">
        <v>95</v>
      </c>
      <c r="B39" s="459"/>
      <c r="C39" s="550">
        <v>28934</v>
      </c>
      <c r="D39" s="170">
        <v>28467</v>
      </c>
      <c r="E39" s="170" t="s">
        <v>700</v>
      </c>
      <c r="F39" s="170" t="s">
        <v>700</v>
      </c>
      <c r="G39" s="170" t="s">
        <v>700</v>
      </c>
      <c r="H39" s="550">
        <v>23588</v>
      </c>
      <c r="I39" s="170">
        <v>23399</v>
      </c>
      <c r="J39" s="170" t="s">
        <v>700</v>
      </c>
      <c r="K39" s="170" t="s">
        <v>700</v>
      </c>
      <c r="L39" s="170" t="s">
        <v>700</v>
      </c>
      <c r="M39" s="550">
        <v>1702</v>
      </c>
      <c r="N39" s="461">
        <v>1544</v>
      </c>
      <c r="O39" s="170" t="s">
        <v>700</v>
      </c>
      <c r="P39" s="170" t="s">
        <v>700</v>
      </c>
      <c r="Q39" s="170" t="s">
        <v>700</v>
      </c>
      <c r="R39" s="550">
        <v>3226</v>
      </c>
      <c r="S39" s="461">
        <v>3082</v>
      </c>
      <c r="T39" s="170" t="s">
        <v>700</v>
      </c>
      <c r="U39" s="170" t="s">
        <v>700</v>
      </c>
      <c r="V39" s="170" t="s">
        <v>700</v>
      </c>
      <c r="W39" s="550">
        <v>418</v>
      </c>
      <c r="X39" s="461">
        <v>442</v>
      </c>
      <c r="Y39" s="170" t="s">
        <v>700</v>
      </c>
      <c r="Z39" s="170" t="s">
        <v>700</v>
      </c>
      <c r="AA39" s="170" t="s">
        <v>700</v>
      </c>
      <c r="AB39"/>
      <c r="AC39"/>
      <c r="AD39"/>
      <c r="AE39"/>
      <c r="AF39"/>
    </row>
    <row r="40" spans="1:32">
      <c r="A40" s="474" t="s">
        <v>96</v>
      </c>
      <c r="B40" s="459"/>
      <c r="C40" s="550">
        <v>11391</v>
      </c>
      <c r="D40" s="170">
        <v>11661</v>
      </c>
      <c r="E40" s="170" t="s">
        <v>700</v>
      </c>
      <c r="F40" s="170" t="s">
        <v>700</v>
      </c>
      <c r="G40" s="170" t="s">
        <v>700</v>
      </c>
      <c r="H40" s="550">
        <v>10455</v>
      </c>
      <c r="I40" s="170">
        <v>10666</v>
      </c>
      <c r="J40" s="170" t="s">
        <v>700</v>
      </c>
      <c r="K40" s="170" t="s">
        <v>700</v>
      </c>
      <c r="L40" s="170" t="s">
        <v>700</v>
      </c>
      <c r="M40" s="897"/>
      <c r="N40" s="895"/>
      <c r="O40" s="170" t="s">
        <v>700</v>
      </c>
      <c r="P40" s="170" t="s">
        <v>700</v>
      </c>
      <c r="Q40" s="170" t="s">
        <v>700</v>
      </c>
      <c r="R40" s="550">
        <v>579</v>
      </c>
      <c r="S40" s="461">
        <v>599</v>
      </c>
      <c r="T40" s="170" t="s">
        <v>700</v>
      </c>
      <c r="U40" s="170" t="s">
        <v>700</v>
      </c>
      <c r="V40" s="170" t="s">
        <v>700</v>
      </c>
      <c r="W40" s="550">
        <v>357</v>
      </c>
      <c r="X40" s="461">
        <v>396</v>
      </c>
      <c r="Y40" s="170" t="s">
        <v>700</v>
      </c>
      <c r="Z40" s="170" t="s">
        <v>700</v>
      </c>
      <c r="AA40" s="170" t="s">
        <v>700</v>
      </c>
      <c r="AB40"/>
      <c r="AC40"/>
      <c r="AD40"/>
      <c r="AE40"/>
      <c r="AF40"/>
    </row>
    <row r="41" spans="1:32" ht="15.75" thickBot="1">
      <c r="A41" s="474" t="s">
        <v>97</v>
      </c>
      <c r="B41" s="459"/>
      <c r="C41" s="460">
        <v>675</v>
      </c>
      <c r="D41" s="132">
        <v>799</v>
      </c>
      <c r="E41" s="170" t="s">
        <v>700</v>
      </c>
      <c r="F41" s="170" t="s">
        <v>700</v>
      </c>
      <c r="G41" s="170" t="s">
        <v>700</v>
      </c>
      <c r="H41" s="550">
        <v>675</v>
      </c>
      <c r="I41" s="170">
        <v>799</v>
      </c>
      <c r="J41" s="170" t="s">
        <v>700</v>
      </c>
      <c r="K41" s="170" t="s">
        <v>700</v>
      </c>
      <c r="L41" s="170" t="s">
        <v>700</v>
      </c>
      <c r="M41" s="897"/>
      <c r="N41" s="895"/>
      <c r="O41" s="170" t="s">
        <v>700</v>
      </c>
      <c r="P41" s="170" t="s">
        <v>700</v>
      </c>
      <c r="Q41" s="170" t="s">
        <v>700</v>
      </c>
      <c r="R41" s="550" t="s">
        <v>59</v>
      </c>
      <c r="S41" s="132" t="s">
        <v>59</v>
      </c>
      <c r="T41" s="170" t="s">
        <v>700</v>
      </c>
      <c r="U41" s="170" t="s">
        <v>700</v>
      </c>
      <c r="V41" s="170" t="s">
        <v>700</v>
      </c>
      <c r="W41" s="550" t="s">
        <v>59</v>
      </c>
      <c r="X41" s="132" t="s">
        <v>59</v>
      </c>
      <c r="Y41" s="170" t="s">
        <v>700</v>
      </c>
      <c r="Z41" s="170" t="s">
        <v>700</v>
      </c>
      <c r="AA41" s="170" t="s">
        <v>700</v>
      </c>
      <c r="AB41"/>
      <c r="AC41"/>
      <c r="AD41"/>
      <c r="AE41"/>
      <c r="AF41"/>
    </row>
    <row r="42" spans="1:32" ht="15.75" thickBot="1">
      <c r="A42" s="698" t="s">
        <v>514</v>
      </c>
      <c r="B42" s="464"/>
      <c r="C42" s="549">
        <v>610283</v>
      </c>
      <c r="D42" s="465">
        <v>630031</v>
      </c>
      <c r="E42" s="465" t="s">
        <v>700</v>
      </c>
      <c r="F42" s="465" t="s">
        <v>700</v>
      </c>
      <c r="G42" s="465" t="s">
        <v>700</v>
      </c>
      <c r="H42" s="549">
        <v>543843</v>
      </c>
      <c r="I42" s="465">
        <v>574618</v>
      </c>
      <c r="J42" s="465" t="s">
        <v>700</v>
      </c>
      <c r="K42" s="465" t="s">
        <v>700</v>
      </c>
      <c r="L42" s="465" t="s">
        <v>700</v>
      </c>
      <c r="M42" s="551">
        <v>48116</v>
      </c>
      <c r="N42" s="479">
        <v>39098</v>
      </c>
      <c r="O42" s="465" t="s">
        <v>700</v>
      </c>
      <c r="P42" s="465" t="s">
        <v>700</v>
      </c>
      <c r="Q42" s="465" t="s">
        <v>700</v>
      </c>
      <c r="R42" s="549">
        <v>12535</v>
      </c>
      <c r="S42" s="465">
        <v>10404</v>
      </c>
      <c r="T42" s="465" t="s">
        <v>700</v>
      </c>
      <c r="U42" s="465" t="s">
        <v>700</v>
      </c>
      <c r="V42" s="465" t="s">
        <v>700</v>
      </c>
      <c r="W42" s="549">
        <v>5789</v>
      </c>
      <c r="X42" s="465">
        <v>5911</v>
      </c>
      <c r="Y42" s="465" t="s">
        <v>700</v>
      </c>
      <c r="Z42" s="465" t="s">
        <v>700</v>
      </c>
      <c r="AA42" s="465" t="s">
        <v>700</v>
      </c>
      <c r="AB42"/>
      <c r="AC42"/>
      <c r="AD42"/>
      <c r="AE42"/>
      <c r="AF42"/>
    </row>
    <row r="43" spans="1:32" ht="16.5" thickTop="1" thickBot="1">
      <c r="A43" s="698" t="s">
        <v>515</v>
      </c>
      <c r="B43" s="464"/>
      <c r="C43" s="804">
        <v>609103</v>
      </c>
      <c r="D43" s="842">
        <v>629031</v>
      </c>
      <c r="E43" s="465" t="s">
        <v>700</v>
      </c>
      <c r="F43" s="465" t="s">
        <v>700</v>
      </c>
      <c r="G43" s="465" t="s">
        <v>700</v>
      </c>
      <c r="H43" s="804">
        <v>542663</v>
      </c>
      <c r="I43" s="842">
        <v>573618</v>
      </c>
      <c r="J43" s="465" t="s">
        <v>700</v>
      </c>
      <c r="K43" s="465" t="s">
        <v>700</v>
      </c>
      <c r="L43" s="465" t="s">
        <v>700</v>
      </c>
      <c r="M43" s="549">
        <v>48116</v>
      </c>
      <c r="N43" s="479">
        <v>39098</v>
      </c>
      <c r="O43" s="465" t="s">
        <v>700</v>
      </c>
      <c r="P43" s="465" t="s">
        <v>700</v>
      </c>
      <c r="Q43" s="465" t="s">
        <v>700</v>
      </c>
      <c r="R43" s="549">
        <v>12535</v>
      </c>
      <c r="S43" s="479">
        <v>10404</v>
      </c>
      <c r="T43" s="465" t="s">
        <v>700</v>
      </c>
      <c r="U43" s="465" t="s">
        <v>700</v>
      </c>
      <c r="V43" s="465" t="s">
        <v>700</v>
      </c>
      <c r="W43" s="549">
        <v>5789</v>
      </c>
      <c r="X43" s="479">
        <v>5911</v>
      </c>
      <c r="Y43" s="465" t="s">
        <v>700</v>
      </c>
      <c r="Z43" s="465" t="s">
        <v>700</v>
      </c>
      <c r="AA43" s="465" t="s">
        <v>700</v>
      </c>
      <c r="AB43"/>
      <c r="AC43"/>
      <c r="AD43"/>
      <c r="AE43"/>
      <c r="AF43"/>
    </row>
    <row r="44" spans="1:32" ht="16.5" thickTop="1" thickBot="1">
      <c r="A44" s="474" t="s">
        <v>98</v>
      </c>
      <c r="B44" s="459"/>
      <c r="C44" s="898"/>
      <c r="D44" s="886">
        <v>22557245</v>
      </c>
      <c r="E44" s="465" t="s">
        <v>700</v>
      </c>
      <c r="F44" s="465" t="s">
        <v>700</v>
      </c>
      <c r="G44" s="465" t="s">
        <v>700</v>
      </c>
      <c r="H44" s="898"/>
      <c r="I44" s="898"/>
      <c r="J44" s="465" t="s">
        <v>700</v>
      </c>
      <c r="K44" s="465" t="s">
        <v>700</v>
      </c>
      <c r="L44" s="465" t="s">
        <v>700</v>
      </c>
      <c r="M44" s="898"/>
      <c r="N44" s="898"/>
      <c r="O44" s="465" t="s">
        <v>700</v>
      </c>
      <c r="P44" s="465" t="s">
        <v>700</v>
      </c>
      <c r="Q44" s="465" t="s">
        <v>700</v>
      </c>
      <c r="R44" s="898"/>
      <c r="S44" s="898"/>
      <c r="T44" s="465" t="s">
        <v>700</v>
      </c>
      <c r="U44" s="465" t="s">
        <v>700</v>
      </c>
      <c r="V44" s="465" t="s">
        <v>700</v>
      </c>
      <c r="W44" s="898"/>
      <c r="X44" s="898"/>
      <c r="Y44" s="465" t="s">
        <v>700</v>
      </c>
      <c r="Z44" s="465" t="s">
        <v>700</v>
      </c>
      <c r="AA44" s="465" t="s">
        <v>700</v>
      </c>
      <c r="AB44"/>
      <c r="AC44"/>
      <c r="AD44"/>
      <c r="AE44"/>
      <c r="AF44"/>
    </row>
    <row r="45" spans="1:32" ht="16.5" thickTop="1" thickBot="1">
      <c r="A45" s="698" t="s">
        <v>516</v>
      </c>
      <c r="B45" s="464"/>
      <c r="C45" s="892"/>
      <c r="D45" s="464">
        <v>23187276</v>
      </c>
      <c r="E45" s="465" t="s">
        <v>700</v>
      </c>
      <c r="F45" s="465" t="s">
        <v>700</v>
      </c>
      <c r="G45" s="465" t="s">
        <v>700</v>
      </c>
      <c r="H45" s="892"/>
      <c r="I45" s="892"/>
      <c r="J45" s="465" t="s">
        <v>700</v>
      </c>
      <c r="K45" s="465" t="s">
        <v>700</v>
      </c>
      <c r="L45" s="465" t="s">
        <v>700</v>
      </c>
      <c r="M45" s="892"/>
      <c r="N45" s="892"/>
      <c r="O45" s="465" t="s">
        <v>700</v>
      </c>
      <c r="P45" s="465" t="s">
        <v>700</v>
      </c>
      <c r="Q45" s="465" t="s">
        <v>700</v>
      </c>
      <c r="R45" s="892"/>
      <c r="S45" s="892"/>
      <c r="T45" s="465" t="s">
        <v>700</v>
      </c>
      <c r="U45" s="465" t="s">
        <v>700</v>
      </c>
      <c r="V45" s="465" t="s">
        <v>700</v>
      </c>
      <c r="W45" s="892"/>
      <c r="X45" s="892"/>
      <c r="Y45" s="465" t="s">
        <v>700</v>
      </c>
      <c r="Z45" s="465" t="s">
        <v>700</v>
      </c>
      <c r="AA45" s="465" t="s">
        <v>700</v>
      </c>
      <c r="AB45"/>
      <c r="AC45"/>
      <c r="AD45"/>
      <c r="AE45"/>
      <c r="AF45"/>
    </row>
    <row r="46" spans="1:32" ht="16.5" thickTop="1" thickBot="1">
      <c r="A46" s="698" t="s">
        <v>517</v>
      </c>
      <c r="B46" s="464"/>
      <c r="C46" s="892"/>
      <c r="D46" s="464">
        <v>23186276</v>
      </c>
      <c r="E46" s="465" t="s">
        <v>700</v>
      </c>
      <c r="F46" s="465" t="s">
        <v>700</v>
      </c>
      <c r="G46" s="465" t="s">
        <v>700</v>
      </c>
      <c r="H46" s="892"/>
      <c r="I46" s="892"/>
      <c r="J46" s="465" t="s">
        <v>700</v>
      </c>
      <c r="K46" s="465" t="s">
        <v>700</v>
      </c>
      <c r="L46" s="465" t="s">
        <v>700</v>
      </c>
      <c r="M46" s="892"/>
      <c r="N46" s="892"/>
      <c r="O46" s="465" t="s">
        <v>700</v>
      </c>
      <c r="P46" s="465" t="s">
        <v>700</v>
      </c>
      <c r="Q46" s="465" t="s">
        <v>700</v>
      </c>
      <c r="R46" s="892"/>
      <c r="S46" s="892"/>
      <c r="T46" s="465" t="s">
        <v>700</v>
      </c>
      <c r="U46" s="465" t="s">
        <v>700</v>
      </c>
      <c r="V46" s="465" t="s">
        <v>700</v>
      </c>
      <c r="W46" s="892"/>
      <c r="X46" s="892"/>
      <c r="Y46" s="465" t="s">
        <v>700</v>
      </c>
      <c r="Z46" s="465" t="s">
        <v>700</v>
      </c>
      <c r="AA46" s="465" t="s">
        <v>700</v>
      </c>
      <c r="AB46"/>
      <c r="AC46"/>
      <c r="AD46"/>
      <c r="AE46"/>
      <c r="AF46"/>
    </row>
    <row r="47" spans="1:32" ht="15.75" thickTop="1">
      <c r="A47" s="270"/>
      <c r="B47" s="270"/>
      <c r="C47" s="610"/>
      <c r="D47" s="610"/>
      <c r="E47" s="270"/>
      <c r="F47" s="270"/>
      <c r="G47" s="270"/>
      <c r="H47" s="170"/>
      <c r="I47" s="270"/>
      <c r="J47" s="270"/>
      <c r="K47" s="270"/>
      <c r="L47" s="270"/>
      <c r="M47"/>
      <c r="N47"/>
      <c r="O47" s="503"/>
      <c r="P47" s="169"/>
      <c r="Q47" s="169"/>
      <c r="R47"/>
      <c r="S47"/>
      <c r="T47"/>
      <c r="U47"/>
      <c r="V47"/>
      <c r="W47"/>
      <c r="X47"/>
      <c r="Y47"/>
      <c r="Z47"/>
      <c r="AA47"/>
      <c r="AB47"/>
      <c r="AC47"/>
      <c r="AD47"/>
      <c r="AE47"/>
      <c r="AF47"/>
    </row>
    <row r="48" spans="1:32">
      <c r="A48" s="2" t="s">
        <v>720</v>
      </c>
      <c r="B48" s="107"/>
      <c r="C48" s="107"/>
      <c r="D48" s="107"/>
      <c r="E48" s="107"/>
      <c r="F48" s="107"/>
      <c r="G48" s="107"/>
      <c r="H48" s="107"/>
      <c r="I48" s="107"/>
      <c r="J48" s="107"/>
      <c r="K48" s="107"/>
      <c r="L48" s="106"/>
      <c r="M48"/>
      <c r="N48"/>
      <c r="O48"/>
      <c r="P48"/>
      <c r="Q48"/>
      <c r="R48"/>
      <c r="S48"/>
      <c r="T48"/>
      <c r="U48"/>
      <c r="V48"/>
      <c r="W48"/>
      <c r="X48"/>
      <c r="Y48"/>
      <c r="Z48"/>
      <c r="AA48"/>
      <c r="AB48"/>
      <c r="AC48"/>
      <c r="AD48"/>
      <c r="AE48"/>
      <c r="AF48"/>
    </row>
    <row r="49" spans="1:32">
      <c r="A49" s="838" t="s">
        <v>596</v>
      </c>
      <c r="B49"/>
      <c r="C49"/>
      <c r="H49"/>
      <c r="I49"/>
      <c r="J49"/>
      <c r="K49"/>
      <c r="L49"/>
      <c r="M49"/>
      <c r="N49"/>
      <c r="O49"/>
      <c r="P49"/>
      <c r="Q49"/>
      <c r="R49"/>
      <c r="S49"/>
      <c r="T49"/>
      <c r="U49"/>
      <c r="V49"/>
      <c r="W49"/>
      <c r="X49"/>
      <c r="Y49"/>
      <c r="Z49"/>
      <c r="AA49"/>
      <c r="AB49"/>
      <c r="AC49"/>
      <c r="AD49"/>
      <c r="AE49"/>
      <c r="AF49"/>
    </row>
    <row r="50" spans="1:32">
      <c r="A50" s="2" t="s">
        <v>689</v>
      </c>
      <c r="B50"/>
      <c r="C50"/>
      <c r="H50"/>
      <c r="I50"/>
      <c r="J50"/>
      <c r="K50"/>
      <c r="L50"/>
      <c r="M50"/>
      <c r="N50"/>
      <c r="O50"/>
      <c r="P50"/>
      <c r="Q50"/>
      <c r="R50"/>
      <c r="S50"/>
      <c r="T50"/>
      <c r="U50"/>
      <c r="V50"/>
      <c r="W50"/>
      <c r="X50"/>
      <c r="Y50"/>
      <c r="Z50"/>
      <c r="AA50"/>
      <c r="AB50"/>
      <c r="AC50"/>
      <c r="AD50"/>
      <c r="AE50"/>
      <c r="AF50"/>
    </row>
    <row r="51" spans="1:32">
      <c r="A51" s="899"/>
      <c r="B51"/>
      <c r="C51"/>
      <c r="H51"/>
      <c r="I51"/>
      <c r="J51"/>
      <c r="K51"/>
      <c r="L51"/>
      <c r="M51"/>
      <c r="N51"/>
      <c r="O51"/>
      <c r="P51"/>
      <c r="Q51"/>
      <c r="R51"/>
      <c r="S51"/>
      <c r="T51"/>
      <c r="U51"/>
      <c r="V51"/>
      <c r="W51"/>
      <c r="X51"/>
      <c r="Y51"/>
      <c r="Z51"/>
      <c r="AA51"/>
      <c r="AB51"/>
      <c r="AC51"/>
      <c r="AD51"/>
      <c r="AE51"/>
      <c r="AF51"/>
    </row>
    <row r="52" spans="1:32">
      <c r="A52"/>
      <c r="B52"/>
      <c r="C52"/>
      <c r="H52"/>
      <c r="I52"/>
      <c r="J52"/>
      <c r="K52"/>
      <c r="L52"/>
      <c r="M52"/>
      <c r="N52"/>
      <c r="O52"/>
      <c r="P52"/>
      <c r="Q52"/>
      <c r="R52"/>
      <c r="S52"/>
      <c r="T52"/>
      <c r="U52"/>
      <c r="V52"/>
      <c r="W52"/>
      <c r="X52"/>
      <c r="Y52"/>
      <c r="Z52"/>
      <c r="AA52"/>
      <c r="AB52"/>
      <c r="AC52"/>
      <c r="AD52"/>
      <c r="AE52"/>
      <c r="AF52"/>
    </row>
    <row r="53" spans="1:32">
      <c r="A53"/>
      <c r="B53"/>
      <c r="C53"/>
      <c r="H53"/>
      <c r="I53"/>
      <c r="J53"/>
      <c r="K53"/>
      <c r="L53"/>
      <c r="M53"/>
      <c r="N53"/>
      <c r="O53"/>
      <c r="P53"/>
      <c r="Q53"/>
      <c r="R53"/>
      <c r="S53"/>
      <c r="T53"/>
      <c r="U53"/>
      <c r="V53"/>
      <c r="W53"/>
      <c r="X53"/>
      <c r="Y53"/>
      <c r="Z53"/>
      <c r="AA53"/>
      <c r="AB53"/>
      <c r="AC53"/>
      <c r="AD53"/>
      <c r="AE53"/>
      <c r="AF53"/>
    </row>
    <row r="54" spans="1:32">
      <c r="A54"/>
      <c r="B54"/>
      <c r="C54"/>
      <c r="H54"/>
      <c r="I54"/>
      <c r="J54"/>
      <c r="K54"/>
      <c r="L54"/>
      <c r="M54"/>
      <c r="N54"/>
      <c r="O54"/>
      <c r="P54"/>
      <c r="Q54"/>
      <c r="R54"/>
      <c r="S54"/>
      <c r="T54"/>
      <c r="U54"/>
      <c r="V54"/>
      <c r="W54"/>
      <c r="X54"/>
      <c r="Y54"/>
      <c r="Z54"/>
      <c r="AA54"/>
      <c r="AB54"/>
      <c r="AC54"/>
      <c r="AD54"/>
      <c r="AE54"/>
      <c r="AF54"/>
    </row>
    <row r="55" spans="1:32">
      <c r="A55"/>
      <c r="B55"/>
      <c r="C55"/>
      <c r="H55"/>
      <c r="I55"/>
      <c r="J55"/>
      <c r="K55"/>
      <c r="L55"/>
      <c r="M55"/>
      <c r="N55"/>
      <c r="O55"/>
      <c r="P55"/>
      <c r="Q55"/>
      <c r="R55"/>
      <c r="S55"/>
      <c r="T55"/>
      <c r="U55"/>
      <c r="V55"/>
      <c r="W55"/>
      <c r="X55"/>
      <c r="Y55"/>
      <c r="Z55"/>
      <c r="AA55"/>
      <c r="AB55"/>
      <c r="AC55"/>
      <c r="AD55"/>
      <c r="AE55"/>
      <c r="AF55"/>
    </row>
    <row r="56" spans="1:32">
      <c r="A56"/>
      <c r="B56"/>
      <c r="C56"/>
      <c r="H56"/>
      <c r="I56"/>
      <c r="J56"/>
      <c r="K56"/>
      <c r="L56"/>
      <c r="M56"/>
      <c r="N56"/>
      <c r="O56"/>
      <c r="P56"/>
      <c r="Q56"/>
      <c r="R56"/>
      <c r="S56"/>
      <c r="T56"/>
      <c r="U56"/>
      <c r="V56"/>
      <c r="W56"/>
      <c r="X56"/>
      <c r="Y56"/>
      <c r="Z56"/>
      <c r="AA56"/>
      <c r="AB56"/>
      <c r="AC56"/>
      <c r="AD56"/>
      <c r="AE56"/>
      <c r="AF56"/>
    </row>
    <row r="57" spans="1:32">
      <c r="A57"/>
      <c r="B57"/>
      <c r="C57"/>
      <c r="H57"/>
      <c r="I57"/>
      <c r="J57"/>
      <c r="K57"/>
      <c r="L57"/>
      <c r="M57"/>
      <c r="N57"/>
      <c r="O57"/>
      <c r="P57"/>
      <c r="Q57"/>
      <c r="R57"/>
      <c r="S57"/>
      <c r="T57"/>
      <c r="U57"/>
      <c r="V57"/>
      <c r="W57"/>
      <c r="X57"/>
      <c r="Y57"/>
      <c r="Z57"/>
      <c r="AA57"/>
      <c r="AB57"/>
      <c r="AC57"/>
      <c r="AD57"/>
      <c r="AE57"/>
      <c r="AF57"/>
    </row>
    <row r="58" spans="1:32">
      <c r="A58"/>
      <c r="B58"/>
      <c r="C58"/>
      <c r="H58"/>
      <c r="I58"/>
      <c r="J58"/>
      <c r="K58"/>
      <c r="L58"/>
      <c r="M58"/>
      <c r="N58"/>
      <c r="O58"/>
      <c r="P58"/>
      <c r="Q58"/>
      <c r="R58"/>
      <c r="S58"/>
      <c r="T58"/>
      <c r="U58"/>
      <c r="V58"/>
      <c r="W58"/>
      <c r="X58"/>
      <c r="Y58"/>
      <c r="Z58"/>
      <c r="AA58"/>
      <c r="AB58"/>
      <c r="AC58"/>
      <c r="AD58"/>
      <c r="AE58"/>
      <c r="AF58"/>
    </row>
    <row r="59" spans="1:32">
      <c r="A59"/>
      <c r="B59"/>
      <c r="C59"/>
      <c r="H59"/>
      <c r="I59"/>
      <c r="J59"/>
      <c r="K59"/>
      <c r="L59"/>
      <c r="M59"/>
      <c r="N59"/>
      <c r="O59"/>
      <c r="P59"/>
      <c r="Q59"/>
      <c r="R59"/>
      <c r="S59"/>
      <c r="T59"/>
      <c r="U59"/>
      <c r="V59"/>
      <c r="W59"/>
      <c r="X59"/>
      <c r="Y59"/>
      <c r="Z59"/>
      <c r="AA59"/>
      <c r="AB59"/>
      <c r="AC59"/>
      <c r="AD59"/>
      <c r="AE59"/>
      <c r="AF59"/>
    </row>
    <row r="60" spans="1:32">
      <c r="A60"/>
      <c r="B60"/>
      <c r="C60"/>
      <c r="H60"/>
      <c r="I60"/>
      <c r="J60"/>
      <c r="K60"/>
      <c r="L60"/>
      <c r="M60"/>
      <c r="N60"/>
      <c r="O60"/>
      <c r="P60"/>
      <c r="Q60"/>
      <c r="R60"/>
      <c r="S60"/>
      <c r="T60"/>
      <c r="U60"/>
      <c r="V60"/>
      <c r="W60"/>
      <c r="X60"/>
      <c r="Y60"/>
      <c r="Z60"/>
      <c r="AA60"/>
      <c r="AB60"/>
      <c r="AC60"/>
      <c r="AD60"/>
      <c r="AE60"/>
      <c r="AF60"/>
    </row>
    <row r="61" spans="1:32">
      <c r="A61"/>
      <c r="B61"/>
      <c r="C61"/>
      <c r="H61"/>
      <c r="I61"/>
      <c r="J61"/>
      <c r="K61"/>
      <c r="L61"/>
      <c r="M61"/>
      <c r="N61"/>
      <c r="O61"/>
      <c r="P61"/>
      <c r="Q61"/>
      <c r="R61"/>
      <c r="S61"/>
      <c r="T61"/>
      <c r="U61"/>
      <c r="V61"/>
      <c r="W61"/>
      <c r="X61"/>
      <c r="Y61"/>
      <c r="Z61"/>
      <c r="AA61"/>
      <c r="AB61"/>
      <c r="AC61"/>
      <c r="AD61"/>
      <c r="AE61"/>
      <c r="AF61"/>
    </row>
    <row r="62" spans="1:32">
      <c r="A62"/>
      <c r="B62"/>
      <c r="C62"/>
      <c r="H62"/>
      <c r="I62"/>
      <c r="J62"/>
      <c r="K62"/>
      <c r="L62"/>
      <c r="M62"/>
      <c r="N62"/>
      <c r="O62"/>
      <c r="P62"/>
      <c r="Q62"/>
      <c r="R62"/>
      <c r="S62"/>
      <c r="T62"/>
      <c r="U62"/>
      <c r="V62"/>
      <c r="W62"/>
      <c r="X62"/>
      <c r="Y62"/>
      <c r="Z62"/>
      <c r="AA62"/>
      <c r="AB62"/>
      <c r="AC62"/>
      <c r="AD62"/>
      <c r="AE62"/>
      <c r="AF62"/>
    </row>
    <row r="63" spans="1:32">
      <c r="A63"/>
      <c r="B63"/>
      <c r="C63"/>
      <c r="H63"/>
      <c r="I63"/>
      <c r="J63"/>
      <c r="K63"/>
      <c r="L63"/>
      <c r="M63"/>
      <c r="N63"/>
      <c r="O63"/>
      <c r="P63"/>
      <c r="Q63"/>
      <c r="R63"/>
      <c r="S63"/>
      <c r="T63"/>
      <c r="U63"/>
      <c r="V63"/>
      <c r="W63"/>
      <c r="X63"/>
      <c r="Y63"/>
      <c r="Z63"/>
      <c r="AA63"/>
      <c r="AB63"/>
      <c r="AC63"/>
      <c r="AD63"/>
      <c r="AE63"/>
      <c r="AF63"/>
    </row>
    <row r="64" spans="1:32">
      <c r="A64"/>
      <c r="B64"/>
      <c r="C64"/>
      <c r="H64"/>
      <c r="I64"/>
      <c r="J64"/>
      <c r="K64"/>
      <c r="L64"/>
      <c r="M64"/>
      <c r="N64"/>
      <c r="O64"/>
      <c r="P64"/>
      <c r="Q64"/>
      <c r="R64"/>
      <c r="S64"/>
      <c r="T64"/>
      <c r="U64"/>
      <c r="V64"/>
      <c r="W64"/>
      <c r="X64"/>
      <c r="Y64"/>
      <c r="Z64"/>
      <c r="AA64"/>
      <c r="AB64"/>
      <c r="AC64"/>
      <c r="AD64"/>
      <c r="AE64"/>
      <c r="AF64"/>
    </row>
    <row r="65" spans="1:35">
      <c r="A65"/>
      <c r="B65"/>
      <c r="C65"/>
      <c r="H65"/>
      <c r="I65"/>
      <c r="J65"/>
      <c r="K65"/>
      <c r="L65"/>
      <c r="M65"/>
      <c r="N65"/>
      <c r="O65"/>
      <c r="P65"/>
      <c r="Q65"/>
      <c r="R65"/>
      <c r="S65"/>
      <c r="T65"/>
      <c r="U65"/>
      <c r="V65"/>
      <c r="W65"/>
      <c r="X65"/>
      <c r="Y65"/>
      <c r="Z65"/>
      <c r="AA65"/>
      <c r="AB65"/>
      <c r="AC65"/>
      <c r="AD65"/>
      <c r="AE65"/>
      <c r="AF65"/>
    </row>
    <row r="66" spans="1:35">
      <c r="A66"/>
      <c r="B66"/>
      <c r="C66"/>
      <c r="H66"/>
      <c r="I66"/>
      <c r="J66"/>
      <c r="K66"/>
      <c r="L66"/>
      <c r="M66"/>
      <c r="N66"/>
      <c r="O66"/>
      <c r="P66"/>
      <c r="Q66"/>
      <c r="R66"/>
      <c r="S66"/>
      <c r="T66"/>
      <c r="U66"/>
      <c r="V66"/>
      <c r="W66"/>
      <c r="X66"/>
      <c r="Y66"/>
      <c r="Z66"/>
      <c r="AA66"/>
      <c r="AB66"/>
      <c r="AC66"/>
      <c r="AD66"/>
      <c r="AE66"/>
      <c r="AF66"/>
    </row>
    <row r="67" spans="1:35">
      <c r="A67"/>
      <c r="B67"/>
      <c r="C67"/>
      <c r="H67"/>
      <c r="I67"/>
      <c r="J67"/>
      <c r="K67"/>
      <c r="L67"/>
      <c r="M67"/>
      <c r="N67"/>
      <c r="O67"/>
      <c r="P67"/>
      <c r="Q67"/>
      <c r="R67"/>
      <c r="S67"/>
      <c r="T67"/>
      <c r="U67"/>
      <c r="V67"/>
      <c r="W67"/>
      <c r="X67"/>
      <c r="Y67"/>
      <c r="Z67"/>
      <c r="AA67"/>
      <c r="AB67"/>
      <c r="AC67"/>
      <c r="AD67"/>
      <c r="AE67"/>
      <c r="AF67"/>
    </row>
    <row r="68" spans="1:35">
      <c r="A68"/>
      <c r="B68"/>
      <c r="C68"/>
      <c r="H68"/>
      <c r="I68"/>
      <c r="J68"/>
      <c r="K68"/>
      <c r="L68"/>
      <c r="M68"/>
      <c r="N68"/>
      <c r="O68"/>
      <c r="P68"/>
      <c r="Q68"/>
      <c r="R68"/>
      <c r="S68"/>
      <c r="T68"/>
      <c r="U68"/>
      <c r="V68"/>
      <c r="W68"/>
      <c r="X68"/>
      <c r="Y68"/>
      <c r="Z68"/>
      <c r="AA68"/>
      <c r="AB68"/>
      <c r="AC68"/>
      <c r="AD68"/>
      <c r="AE68"/>
      <c r="AF68"/>
    </row>
    <row r="69" spans="1:35">
      <c r="A69"/>
      <c r="B69"/>
      <c r="C69"/>
      <c r="H69"/>
      <c r="I69"/>
      <c r="J69"/>
      <c r="K69"/>
      <c r="L69"/>
      <c r="M69"/>
      <c r="N69"/>
      <c r="O69"/>
      <c r="P69"/>
      <c r="Q69"/>
      <c r="R69"/>
      <c r="S69"/>
      <c r="T69"/>
      <c r="U69"/>
      <c r="V69"/>
      <c r="W69"/>
      <c r="X69"/>
      <c r="Y69"/>
      <c r="Z69"/>
      <c r="AA69"/>
      <c r="AB69"/>
      <c r="AC69"/>
      <c r="AD69"/>
      <c r="AE69"/>
      <c r="AF69"/>
    </row>
    <row r="70" spans="1:35" ht="17.25" customHeight="1">
      <c r="A70"/>
      <c r="B70"/>
      <c r="C70"/>
      <c r="H70"/>
      <c r="I70"/>
      <c r="J70"/>
      <c r="K70"/>
      <c r="L70"/>
      <c r="M70"/>
      <c r="N70"/>
      <c r="O70"/>
      <c r="P70"/>
      <c r="Q70"/>
      <c r="R70"/>
      <c r="S70"/>
      <c r="T70"/>
      <c r="U70"/>
      <c r="V70"/>
      <c r="W70"/>
      <c r="X70"/>
      <c r="Y70"/>
      <c r="Z70"/>
      <c r="AA70"/>
      <c r="AB70"/>
      <c r="AC70"/>
      <c r="AD70"/>
      <c r="AE70"/>
      <c r="AF70"/>
    </row>
    <row r="71" spans="1:35">
      <c r="A71"/>
      <c r="B71"/>
      <c r="C71"/>
      <c r="H71"/>
      <c r="I71"/>
      <c r="J71"/>
      <c r="K71"/>
      <c r="L71"/>
      <c r="M71"/>
      <c r="N71"/>
      <c r="O71"/>
      <c r="P71"/>
      <c r="Q71"/>
      <c r="R71"/>
      <c r="S71"/>
      <c r="T71"/>
      <c r="U71"/>
      <c r="V71"/>
      <c r="W71"/>
      <c r="X71"/>
      <c r="Y71"/>
      <c r="Z71"/>
      <c r="AA71"/>
      <c r="AB71"/>
      <c r="AC71"/>
      <c r="AD71"/>
      <c r="AE71"/>
      <c r="AF71"/>
    </row>
    <row r="72" spans="1:35">
      <c r="A72"/>
      <c r="B72"/>
      <c r="C72"/>
      <c r="H72"/>
      <c r="I72"/>
      <c r="J72"/>
      <c r="K72"/>
      <c r="L72"/>
      <c r="M72"/>
      <c r="N72"/>
      <c r="O72"/>
      <c r="P72"/>
      <c r="Q72"/>
      <c r="R72"/>
      <c r="S72"/>
      <c r="T72"/>
      <c r="U72"/>
      <c r="V72"/>
      <c r="W72"/>
      <c r="X72"/>
      <c r="Y72"/>
      <c r="Z72"/>
      <c r="AA72"/>
      <c r="AB72"/>
      <c r="AC72"/>
      <c r="AD72"/>
      <c r="AE72"/>
      <c r="AF72"/>
      <c r="AG72" s="260"/>
    </row>
    <row r="73" spans="1:35">
      <c r="A73"/>
      <c r="B73"/>
      <c r="C73"/>
      <c r="H73"/>
      <c r="I73"/>
      <c r="J73"/>
      <c r="K73"/>
      <c r="L73"/>
      <c r="M73"/>
      <c r="N73"/>
      <c r="O73"/>
      <c r="P73"/>
      <c r="Q73"/>
      <c r="R73"/>
      <c r="S73"/>
      <c r="T73"/>
      <c r="U73"/>
      <c r="V73"/>
      <c r="W73"/>
      <c r="X73"/>
      <c r="Y73"/>
      <c r="Z73"/>
      <c r="AA73"/>
      <c r="AB73"/>
      <c r="AC73"/>
      <c r="AD73"/>
      <c r="AE73"/>
      <c r="AF73"/>
      <c r="AG73" s="260"/>
    </row>
    <row r="74" spans="1:35">
      <c r="A74"/>
      <c r="B74"/>
      <c r="C74"/>
      <c r="H74"/>
      <c r="I74"/>
      <c r="J74"/>
      <c r="K74"/>
      <c r="L74"/>
      <c r="M74"/>
      <c r="N74"/>
      <c r="O74"/>
      <c r="P74"/>
      <c r="Q74"/>
      <c r="R74"/>
      <c r="S74"/>
      <c r="T74"/>
      <c r="U74"/>
      <c r="V74"/>
      <c r="W74"/>
      <c r="X74"/>
      <c r="Y74"/>
      <c r="Z74"/>
      <c r="AA74"/>
      <c r="AB74"/>
      <c r="AC74"/>
      <c r="AD74"/>
      <c r="AE74"/>
      <c r="AF74"/>
      <c r="AG74" s="260"/>
    </row>
    <row r="75" spans="1:35">
      <c r="A75"/>
      <c r="B75"/>
      <c r="C75"/>
      <c r="H75"/>
      <c r="I75"/>
      <c r="J75"/>
      <c r="K75"/>
      <c r="L75"/>
      <c r="M75"/>
      <c r="N75"/>
      <c r="O75"/>
      <c r="P75"/>
      <c r="Q75"/>
      <c r="R75"/>
      <c r="S75"/>
      <c r="T75"/>
      <c r="U75"/>
      <c r="V75"/>
      <c r="W75"/>
      <c r="X75"/>
      <c r="Y75"/>
      <c r="Z75"/>
      <c r="AA75"/>
      <c r="AB75"/>
      <c r="AC75"/>
      <c r="AD75"/>
      <c r="AE75"/>
      <c r="AF75"/>
      <c r="AG75" s="260"/>
    </row>
    <row r="76" spans="1:35">
      <c r="A76"/>
      <c r="B76"/>
      <c r="C76"/>
      <c r="H76"/>
      <c r="I76"/>
      <c r="J76"/>
      <c r="K76"/>
      <c r="L76"/>
      <c r="M76"/>
      <c r="N76"/>
      <c r="O76"/>
      <c r="P76"/>
      <c r="Q76"/>
      <c r="R76"/>
      <c r="S76"/>
      <c r="T76"/>
      <c r="U76"/>
      <c r="V76"/>
      <c r="W76"/>
      <c r="X76"/>
      <c r="Y76"/>
      <c r="Z76"/>
      <c r="AA76"/>
      <c r="AB76"/>
      <c r="AC76"/>
      <c r="AD76"/>
      <c r="AE76"/>
      <c r="AF76"/>
      <c r="AG76" s="260"/>
    </row>
    <row r="77" spans="1:35">
      <c r="A77"/>
      <c r="B77"/>
      <c r="C77"/>
      <c r="H77"/>
      <c r="I77"/>
      <c r="J77"/>
      <c r="K77"/>
      <c r="L77"/>
      <c r="M77"/>
      <c r="N77"/>
      <c r="O77"/>
      <c r="P77"/>
      <c r="Q77"/>
      <c r="R77"/>
      <c r="S77"/>
      <c r="T77"/>
      <c r="U77"/>
      <c r="V77"/>
      <c r="W77"/>
      <c r="X77"/>
      <c r="Y77"/>
      <c r="Z77"/>
      <c r="AA77"/>
      <c r="AB77"/>
      <c r="AC77"/>
      <c r="AD77"/>
      <c r="AE77"/>
      <c r="AF77"/>
      <c r="AG77" s="261"/>
    </row>
    <row r="78" spans="1:35">
      <c r="A78"/>
      <c r="B78"/>
      <c r="C78"/>
      <c r="H78"/>
      <c r="I78"/>
      <c r="J78"/>
      <c r="K78"/>
      <c r="L78"/>
      <c r="M78"/>
      <c r="N78"/>
      <c r="O78"/>
      <c r="P78"/>
      <c r="Q78"/>
      <c r="R78"/>
      <c r="S78"/>
      <c r="T78"/>
      <c r="U78"/>
      <c r="V78"/>
      <c r="W78"/>
      <c r="X78"/>
      <c r="Y78"/>
      <c r="Z78"/>
      <c r="AA78"/>
      <c r="AB78"/>
      <c r="AC78"/>
      <c r="AD78"/>
      <c r="AE78"/>
      <c r="AF78"/>
      <c r="AG78" s="260"/>
    </row>
    <row r="79" spans="1:35">
      <c r="A79"/>
      <c r="B79"/>
      <c r="C79"/>
      <c r="H79"/>
      <c r="I79"/>
      <c r="J79"/>
      <c r="K79"/>
      <c r="L79"/>
      <c r="M79"/>
      <c r="N79"/>
      <c r="O79"/>
      <c r="P79"/>
      <c r="Q79"/>
      <c r="R79"/>
      <c r="S79"/>
      <c r="T79"/>
      <c r="U79"/>
      <c r="V79"/>
      <c r="W79"/>
      <c r="X79"/>
      <c r="Y79"/>
      <c r="Z79"/>
      <c r="AA79"/>
      <c r="AB79"/>
      <c r="AC79"/>
      <c r="AD79"/>
      <c r="AE79"/>
      <c r="AF79"/>
      <c r="AG79" s="260"/>
    </row>
    <row r="80" spans="1:35">
      <c r="A80"/>
      <c r="B80"/>
      <c r="C80"/>
      <c r="H80"/>
      <c r="I80"/>
      <c r="J80"/>
      <c r="K80"/>
      <c r="L80"/>
      <c r="M80"/>
      <c r="N80"/>
      <c r="O80"/>
      <c r="P80"/>
      <c r="Q80"/>
      <c r="R80"/>
      <c r="S80"/>
      <c r="T80"/>
      <c r="U80"/>
      <c r="V80"/>
      <c r="W80"/>
      <c r="X80"/>
      <c r="Y80"/>
      <c r="Z80"/>
      <c r="AA80"/>
      <c r="AB80"/>
      <c r="AC80"/>
      <c r="AD80"/>
      <c r="AE80"/>
      <c r="AF80"/>
      <c r="AG80" s="262"/>
      <c r="AH80" s="259"/>
      <c r="AI80" s="259"/>
    </row>
    <row r="81" spans="1:35">
      <c r="A81"/>
      <c r="B81"/>
      <c r="C81"/>
      <c r="H81"/>
      <c r="I81"/>
      <c r="J81"/>
      <c r="K81"/>
      <c r="L81"/>
      <c r="M81"/>
      <c r="N81"/>
      <c r="O81"/>
      <c r="P81"/>
      <c r="Q81"/>
      <c r="R81"/>
      <c r="S81"/>
      <c r="T81"/>
      <c r="U81"/>
      <c r="V81"/>
      <c r="W81"/>
      <c r="X81"/>
      <c r="Y81"/>
      <c r="Z81"/>
      <c r="AA81"/>
      <c r="AB81"/>
      <c r="AC81"/>
      <c r="AD81"/>
      <c r="AE81"/>
      <c r="AF81"/>
      <c r="AG81" s="260"/>
    </row>
    <row r="82" spans="1:35">
      <c r="A82"/>
      <c r="B82"/>
      <c r="C82"/>
      <c r="H82"/>
      <c r="I82"/>
      <c r="J82"/>
      <c r="K82"/>
      <c r="L82"/>
      <c r="M82"/>
      <c r="N82"/>
      <c r="O82"/>
      <c r="P82"/>
      <c r="Q82"/>
      <c r="R82"/>
      <c r="S82"/>
      <c r="T82"/>
      <c r="U82"/>
      <c r="V82"/>
      <c r="W82"/>
      <c r="X82"/>
      <c r="Y82"/>
      <c r="Z82"/>
      <c r="AA82"/>
      <c r="AB82"/>
      <c r="AC82"/>
      <c r="AD82"/>
      <c r="AE82"/>
      <c r="AF82"/>
      <c r="AG82" s="260"/>
    </row>
    <row r="83" spans="1:35">
      <c r="A83"/>
      <c r="B83"/>
      <c r="C83"/>
      <c r="H83"/>
      <c r="I83"/>
      <c r="J83"/>
      <c r="K83"/>
      <c r="L83"/>
      <c r="M83"/>
      <c r="N83"/>
      <c r="O83"/>
      <c r="P83"/>
      <c r="Q83"/>
      <c r="R83"/>
      <c r="S83"/>
      <c r="T83"/>
      <c r="U83"/>
      <c r="V83"/>
      <c r="W83"/>
      <c r="X83"/>
      <c r="Y83"/>
      <c r="Z83"/>
      <c r="AA83"/>
      <c r="AB83"/>
      <c r="AC83"/>
      <c r="AD83"/>
      <c r="AE83"/>
      <c r="AF83"/>
      <c r="AG83" s="260"/>
    </row>
    <row r="84" spans="1:35">
      <c r="A84"/>
      <c r="B84"/>
      <c r="C84"/>
      <c r="H84"/>
      <c r="I84"/>
      <c r="J84"/>
      <c r="K84"/>
      <c r="L84"/>
      <c r="M84"/>
      <c r="N84"/>
      <c r="O84"/>
      <c r="P84"/>
      <c r="Q84"/>
      <c r="R84"/>
      <c r="S84"/>
      <c r="T84"/>
      <c r="U84"/>
      <c r="V84"/>
      <c r="W84"/>
      <c r="X84"/>
      <c r="Y84"/>
      <c r="Z84"/>
      <c r="AA84"/>
      <c r="AB84"/>
      <c r="AC84"/>
      <c r="AD84"/>
      <c r="AE84"/>
      <c r="AF84"/>
      <c r="AG84" s="260"/>
    </row>
    <row r="85" spans="1:35">
      <c r="A85"/>
      <c r="B85"/>
      <c r="C85"/>
      <c r="H85"/>
      <c r="I85"/>
      <c r="J85"/>
      <c r="K85"/>
      <c r="L85"/>
      <c r="M85"/>
      <c r="N85"/>
      <c r="O85"/>
      <c r="P85"/>
      <c r="Q85"/>
      <c r="R85"/>
      <c r="S85"/>
      <c r="T85"/>
      <c r="U85"/>
      <c r="V85"/>
      <c r="W85"/>
      <c r="X85"/>
      <c r="Y85"/>
      <c r="Z85"/>
      <c r="AA85"/>
      <c r="AB85"/>
      <c r="AC85"/>
      <c r="AD85"/>
      <c r="AE85"/>
      <c r="AF85"/>
      <c r="AG85" s="260"/>
    </row>
    <row r="86" spans="1:35">
      <c r="A86"/>
      <c r="B86"/>
      <c r="C86"/>
      <c r="H86"/>
      <c r="I86"/>
      <c r="J86"/>
      <c r="K86"/>
      <c r="L86"/>
      <c r="M86"/>
      <c r="N86"/>
      <c r="O86"/>
      <c r="P86"/>
      <c r="Q86"/>
      <c r="R86"/>
      <c r="S86"/>
      <c r="T86"/>
      <c r="U86"/>
      <c r="V86"/>
      <c r="W86"/>
      <c r="X86"/>
      <c r="Y86"/>
      <c r="Z86"/>
      <c r="AA86"/>
      <c r="AB86"/>
      <c r="AC86"/>
      <c r="AD86"/>
      <c r="AE86"/>
      <c r="AF86"/>
      <c r="AG86" s="260"/>
    </row>
    <row r="87" spans="1:35">
      <c r="A87"/>
      <c r="B87"/>
      <c r="C87"/>
      <c r="H87"/>
      <c r="I87"/>
      <c r="J87"/>
      <c r="K87"/>
      <c r="L87"/>
      <c r="M87"/>
      <c r="N87"/>
      <c r="O87"/>
      <c r="P87"/>
      <c r="Q87"/>
      <c r="R87"/>
      <c r="S87"/>
      <c r="T87"/>
      <c r="U87"/>
      <c r="V87"/>
      <c r="W87"/>
      <c r="X87"/>
      <c r="Y87"/>
      <c r="Z87"/>
      <c r="AA87"/>
      <c r="AB87"/>
      <c r="AC87"/>
      <c r="AD87"/>
      <c r="AE87"/>
      <c r="AF87"/>
      <c r="AG87" s="260"/>
    </row>
    <row r="88" spans="1:35">
      <c r="A88"/>
      <c r="B88"/>
      <c r="C88"/>
      <c r="H88"/>
      <c r="I88"/>
      <c r="J88"/>
      <c r="K88"/>
      <c r="L88"/>
      <c r="M88"/>
      <c r="N88"/>
      <c r="O88"/>
      <c r="P88"/>
      <c r="Q88"/>
      <c r="R88"/>
      <c r="S88"/>
      <c r="T88"/>
      <c r="U88"/>
      <c r="V88"/>
      <c r="W88"/>
      <c r="X88"/>
      <c r="Y88"/>
      <c r="Z88"/>
      <c r="AA88"/>
      <c r="AB88"/>
      <c r="AC88"/>
      <c r="AD88"/>
      <c r="AE88"/>
      <c r="AF88"/>
      <c r="AG88" s="133"/>
    </row>
    <row r="89" spans="1:35" ht="15" customHeight="1">
      <c r="A89"/>
      <c r="B89"/>
      <c r="C89"/>
      <c r="H89"/>
      <c r="I89"/>
      <c r="J89"/>
      <c r="K89"/>
      <c r="L89"/>
      <c r="M89"/>
      <c r="N89"/>
      <c r="O89"/>
      <c r="P89"/>
      <c r="Q89"/>
      <c r="R89"/>
      <c r="S89"/>
      <c r="T89"/>
      <c r="U89"/>
      <c r="V89"/>
      <c r="W89"/>
      <c r="X89"/>
      <c r="Y89"/>
      <c r="Z89"/>
      <c r="AA89"/>
      <c r="AB89"/>
      <c r="AC89"/>
      <c r="AD89"/>
      <c r="AE89"/>
      <c r="AF89"/>
    </row>
    <row r="90" spans="1:35" ht="15" customHeight="1">
      <c r="A90"/>
      <c r="B90"/>
      <c r="C90"/>
      <c r="H90"/>
      <c r="I90"/>
      <c r="J90"/>
      <c r="K90"/>
      <c r="L90"/>
      <c r="M90"/>
      <c r="N90"/>
      <c r="O90"/>
      <c r="P90"/>
      <c r="Q90"/>
      <c r="R90"/>
      <c r="S90"/>
      <c r="T90"/>
      <c r="U90"/>
      <c r="V90"/>
      <c r="W90"/>
      <c r="X90"/>
      <c r="Y90"/>
      <c r="Z90"/>
      <c r="AA90"/>
      <c r="AB90"/>
      <c r="AC90"/>
      <c r="AD90"/>
      <c r="AE90"/>
      <c r="AF90"/>
      <c r="AG90" s="260"/>
    </row>
    <row r="91" spans="1:35" ht="15" customHeight="1">
      <c r="A91"/>
      <c r="B91"/>
      <c r="C91"/>
      <c r="H91"/>
      <c r="I91"/>
      <c r="J91"/>
      <c r="K91"/>
      <c r="L91"/>
      <c r="M91"/>
      <c r="N91"/>
      <c r="O91"/>
      <c r="P91"/>
      <c r="Q91"/>
      <c r="R91"/>
      <c r="S91"/>
      <c r="T91"/>
      <c r="U91"/>
      <c r="V91"/>
      <c r="W91"/>
      <c r="X91"/>
      <c r="Y91"/>
      <c r="Z91"/>
      <c r="AA91"/>
      <c r="AB91"/>
      <c r="AC91"/>
      <c r="AD91"/>
      <c r="AE91"/>
      <c r="AF91"/>
      <c r="AG91" s="260"/>
    </row>
    <row r="92" spans="1:35" ht="15" customHeight="1">
      <c r="A92"/>
      <c r="B92"/>
      <c r="C92"/>
      <c r="H92"/>
      <c r="I92"/>
      <c r="J92"/>
      <c r="K92"/>
      <c r="L92"/>
      <c r="M92"/>
      <c r="N92"/>
      <c r="O92"/>
      <c r="P92"/>
      <c r="Q92"/>
      <c r="R92"/>
      <c r="S92"/>
      <c r="T92"/>
      <c r="U92"/>
      <c r="V92"/>
      <c r="W92"/>
      <c r="X92"/>
      <c r="Y92"/>
      <c r="Z92"/>
      <c r="AA92"/>
      <c r="AB92"/>
      <c r="AC92"/>
      <c r="AD92"/>
      <c r="AE92"/>
      <c r="AF92"/>
      <c r="AG92" s="260"/>
    </row>
    <row r="93" spans="1:35" ht="15" customHeight="1">
      <c r="A93"/>
      <c r="B93"/>
      <c r="C93"/>
      <c r="H93"/>
      <c r="I93"/>
      <c r="J93"/>
      <c r="K93"/>
      <c r="L93"/>
      <c r="M93"/>
      <c r="N93"/>
      <c r="O93"/>
      <c r="P93"/>
      <c r="Q93"/>
      <c r="R93"/>
      <c r="S93"/>
      <c r="T93"/>
      <c r="U93"/>
      <c r="V93"/>
      <c r="W93"/>
      <c r="X93"/>
      <c r="Y93"/>
      <c r="Z93"/>
      <c r="AA93"/>
      <c r="AB93"/>
      <c r="AC93"/>
      <c r="AD93"/>
      <c r="AE93"/>
      <c r="AF93"/>
      <c r="AG93" s="260"/>
    </row>
    <row r="94" spans="1:35">
      <c r="A94"/>
      <c r="B94"/>
      <c r="C94"/>
      <c r="H94"/>
      <c r="I94"/>
      <c r="J94"/>
      <c r="K94"/>
      <c r="L94"/>
      <c r="M94"/>
      <c r="N94"/>
      <c r="O94"/>
      <c r="P94"/>
      <c r="Q94"/>
      <c r="R94"/>
      <c r="S94"/>
      <c r="T94"/>
      <c r="U94"/>
      <c r="V94"/>
      <c r="W94"/>
      <c r="X94"/>
      <c r="Y94"/>
      <c r="Z94"/>
      <c r="AA94"/>
      <c r="AB94"/>
      <c r="AC94"/>
      <c r="AD94"/>
      <c r="AE94"/>
      <c r="AF94"/>
      <c r="AG94" s="260"/>
      <c r="AH94" s="192"/>
      <c r="AI94" s="192"/>
    </row>
    <row r="95" spans="1:35" ht="15" customHeight="1">
      <c r="A95"/>
      <c r="B95"/>
      <c r="C95"/>
      <c r="H95"/>
      <c r="I95"/>
      <c r="J95"/>
      <c r="K95"/>
      <c r="L95"/>
      <c r="M95"/>
      <c r="N95"/>
      <c r="O95"/>
      <c r="P95"/>
      <c r="Q95"/>
      <c r="R95"/>
      <c r="S95"/>
      <c r="T95"/>
      <c r="U95"/>
      <c r="V95"/>
      <c r="W95"/>
      <c r="X95"/>
      <c r="Y95"/>
      <c r="Z95"/>
      <c r="AA95"/>
      <c r="AB95"/>
      <c r="AC95"/>
      <c r="AD95"/>
      <c r="AE95"/>
      <c r="AF95"/>
      <c r="AG95" s="133"/>
      <c r="AH95" s="170"/>
      <c r="AI95" s="170"/>
    </row>
    <row r="96" spans="1:35" ht="15" customHeight="1">
      <c r="A96"/>
      <c r="B96"/>
      <c r="C96"/>
      <c r="H96"/>
      <c r="I96"/>
      <c r="J96"/>
      <c r="K96"/>
      <c r="L96"/>
      <c r="M96"/>
      <c r="N96"/>
      <c r="O96"/>
      <c r="P96"/>
      <c r="Q96"/>
      <c r="R96"/>
      <c r="S96"/>
      <c r="T96"/>
      <c r="U96"/>
      <c r="V96"/>
      <c r="W96"/>
      <c r="X96"/>
      <c r="Y96"/>
      <c r="Z96"/>
      <c r="AA96"/>
      <c r="AB96"/>
      <c r="AC96"/>
      <c r="AD96"/>
      <c r="AE96"/>
      <c r="AF96"/>
      <c r="AG96" s="260"/>
    </row>
    <row r="97" spans="1:36" ht="15" customHeight="1">
      <c r="A97"/>
      <c r="B97"/>
      <c r="C97"/>
      <c r="H97"/>
      <c r="I97"/>
      <c r="J97"/>
      <c r="K97"/>
      <c r="L97"/>
      <c r="M97"/>
      <c r="N97"/>
      <c r="O97"/>
      <c r="P97"/>
      <c r="Q97"/>
      <c r="R97"/>
      <c r="S97"/>
      <c r="T97"/>
      <c r="U97"/>
      <c r="V97"/>
      <c r="W97"/>
      <c r="X97"/>
      <c r="Y97"/>
      <c r="Z97"/>
      <c r="AA97"/>
      <c r="AB97"/>
      <c r="AC97"/>
      <c r="AD97"/>
      <c r="AE97"/>
      <c r="AF97"/>
      <c r="AG97" s="260"/>
    </row>
    <row r="98" spans="1:36" ht="15" customHeight="1">
      <c r="A98"/>
      <c r="B98"/>
      <c r="C98"/>
      <c r="H98"/>
      <c r="I98"/>
      <c r="J98"/>
      <c r="K98"/>
      <c r="L98"/>
      <c r="M98"/>
      <c r="N98"/>
      <c r="O98"/>
      <c r="P98"/>
      <c r="Q98"/>
      <c r="R98"/>
      <c r="S98"/>
      <c r="T98"/>
      <c r="U98"/>
      <c r="V98"/>
      <c r="W98"/>
      <c r="X98"/>
      <c r="Y98"/>
      <c r="Z98"/>
      <c r="AA98"/>
      <c r="AB98"/>
      <c r="AC98"/>
      <c r="AD98"/>
      <c r="AE98"/>
      <c r="AF98"/>
      <c r="AG98" s="260"/>
    </row>
    <row r="99" spans="1:36">
      <c r="A99"/>
      <c r="B99"/>
      <c r="C99"/>
      <c r="H99"/>
      <c r="I99"/>
      <c r="J99"/>
      <c r="K99"/>
      <c r="L99"/>
      <c r="M99"/>
      <c r="N99"/>
      <c r="O99"/>
      <c r="P99"/>
      <c r="Q99"/>
      <c r="R99"/>
      <c r="S99"/>
      <c r="T99"/>
      <c r="U99"/>
      <c r="V99"/>
      <c r="W99"/>
      <c r="X99"/>
      <c r="Y99"/>
      <c r="Z99"/>
      <c r="AA99"/>
      <c r="AB99"/>
      <c r="AC99"/>
      <c r="AD99"/>
      <c r="AE99"/>
      <c r="AF99"/>
      <c r="AG99" s="260"/>
    </row>
    <row r="100" spans="1:36">
      <c r="A100"/>
      <c r="B100"/>
      <c r="C100"/>
      <c r="H100"/>
      <c r="I100"/>
      <c r="J100"/>
      <c r="K100"/>
      <c r="L100"/>
      <c r="M100"/>
      <c r="N100"/>
      <c r="O100"/>
      <c r="P100"/>
      <c r="Q100"/>
      <c r="R100"/>
      <c r="S100"/>
      <c r="T100"/>
      <c r="U100"/>
      <c r="V100"/>
      <c r="W100"/>
      <c r="X100"/>
      <c r="Y100"/>
      <c r="Z100"/>
      <c r="AA100"/>
      <c r="AB100"/>
      <c r="AC100"/>
      <c r="AD100"/>
      <c r="AE100"/>
      <c r="AF100"/>
      <c r="AG100" s="260"/>
    </row>
    <row r="101" spans="1:36" ht="15" customHeight="1">
      <c r="A101"/>
      <c r="B101"/>
      <c r="C101"/>
      <c r="H101"/>
      <c r="I101"/>
      <c r="J101"/>
      <c r="K101"/>
      <c r="L101"/>
      <c r="M101"/>
      <c r="N101"/>
      <c r="O101"/>
      <c r="P101"/>
      <c r="Q101"/>
      <c r="R101"/>
      <c r="S101"/>
      <c r="T101"/>
      <c r="U101"/>
      <c r="V101"/>
      <c r="W101"/>
      <c r="X101"/>
      <c r="Y101"/>
      <c r="Z101"/>
      <c r="AA101"/>
      <c r="AB101"/>
      <c r="AC101"/>
      <c r="AD101"/>
      <c r="AE101"/>
      <c r="AF101"/>
      <c r="AG101" s="260"/>
    </row>
    <row r="102" spans="1:36">
      <c r="A102"/>
      <c r="B102"/>
      <c r="C102"/>
      <c r="H102"/>
      <c r="I102"/>
      <c r="J102"/>
      <c r="K102"/>
      <c r="L102"/>
      <c r="M102"/>
      <c r="N102"/>
      <c r="O102"/>
      <c r="P102"/>
      <c r="Q102"/>
      <c r="R102"/>
      <c r="S102"/>
      <c r="T102"/>
      <c r="U102"/>
      <c r="V102"/>
      <c r="W102"/>
      <c r="X102"/>
      <c r="Y102"/>
      <c r="Z102"/>
      <c r="AA102"/>
      <c r="AB102"/>
      <c r="AC102"/>
      <c r="AD102"/>
      <c r="AE102"/>
      <c r="AF102"/>
      <c r="AG102" s="260"/>
    </row>
    <row r="103" spans="1:36">
      <c r="A103"/>
      <c r="B103"/>
      <c r="C103"/>
      <c r="H103"/>
      <c r="I103"/>
      <c r="J103"/>
      <c r="K103"/>
      <c r="L103"/>
      <c r="M103"/>
      <c r="N103"/>
      <c r="O103"/>
      <c r="P103"/>
      <c r="Q103"/>
      <c r="R103"/>
      <c r="S103"/>
      <c r="T103"/>
      <c r="U103"/>
      <c r="V103"/>
      <c r="W103"/>
      <c r="X103"/>
      <c r="Y103"/>
      <c r="Z103"/>
      <c r="AA103"/>
      <c r="AB103"/>
      <c r="AC103"/>
      <c r="AD103"/>
      <c r="AE103"/>
      <c r="AF103"/>
      <c r="AG103" s="260"/>
    </row>
    <row r="104" spans="1:36">
      <c r="A104"/>
      <c r="B104"/>
      <c r="C104"/>
      <c r="H104"/>
      <c r="I104"/>
      <c r="J104"/>
      <c r="K104"/>
      <c r="L104"/>
      <c r="M104"/>
      <c r="N104"/>
      <c r="O104"/>
      <c r="P104"/>
      <c r="Q104"/>
      <c r="R104"/>
      <c r="S104"/>
      <c r="T104"/>
      <c r="U104"/>
      <c r="V104"/>
      <c r="W104"/>
      <c r="X104"/>
      <c r="Y104"/>
      <c r="Z104"/>
      <c r="AA104"/>
      <c r="AB104"/>
      <c r="AC104"/>
      <c r="AD104"/>
      <c r="AE104"/>
      <c r="AF104"/>
      <c r="AG104" s="260"/>
    </row>
    <row r="105" spans="1:36">
      <c r="A105"/>
      <c r="B105"/>
      <c r="C105"/>
      <c r="H105"/>
      <c r="I105"/>
      <c r="J105"/>
      <c r="K105"/>
      <c r="L105"/>
      <c r="M105"/>
      <c r="N105"/>
      <c r="O105"/>
      <c r="P105"/>
      <c r="Q105"/>
      <c r="R105"/>
      <c r="S105"/>
      <c r="T105"/>
      <c r="U105"/>
      <c r="V105"/>
      <c r="W105"/>
      <c r="X105"/>
      <c r="Y105"/>
      <c r="Z105"/>
      <c r="AA105"/>
      <c r="AB105"/>
      <c r="AC105"/>
      <c r="AD105"/>
      <c r="AE105"/>
      <c r="AF105"/>
      <c r="AG105" s="260"/>
    </row>
    <row r="106" spans="1:36">
      <c r="A106"/>
      <c r="B106"/>
      <c r="C106"/>
      <c r="H106"/>
      <c r="I106"/>
      <c r="J106"/>
      <c r="K106"/>
      <c r="L106"/>
      <c r="M106"/>
      <c r="N106"/>
      <c r="O106"/>
      <c r="P106"/>
      <c r="Q106"/>
      <c r="R106"/>
      <c r="S106"/>
      <c r="T106"/>
      <c r="U106"/>
      <c r="V106"/>
      <c r="W106"/>
      <c r="X106"/>
      <c r="Y106"/>
      <c r="Z106"/>
      <c r="AA106"/>
      <c r="AB106"/>
      <c r="AC106"/>
      <c r="AD106"/>
      <c r="AE106"/>
      <c r="AF106"/>
      <c r="AG106" s="260"/>
    </row>
    <row r="107" spans="1:36">
      <c r="A107"/>
      <c r="B107"/>
      <c r="C107"/>
      <c r="H107"/>
      <c r="I107"/>
      <c r="J107"/>
      <c r="K107"/>
      <c r="L107"/>
      <c r="M107"/>
      <c r="N107"/>
      <c r="O107"/>
      <c r="P107"/>
      <c r="Q107"/>
      <c r="R107"/>
      <c r="S107"/>
      <c r="T107"/>
      <c r="U107"/>
      <c r="V107"/>
      <c r="W107"/>
      <c r="X107"/>
      <c r="Y107"/>
      <c r="Z107"/>
      <c r="AA107"/>
      <c r="AB107"/>
      <c r="AC107"/>
      <c r="AD107"/>
      <c r="AE107"/>
      <c r="AF107"/>
      <c r="AG107" s="260"/>
    </row>
    <row r="108" spans="1:36">
      <c r="A108"/>
      <c r="B108"/>
      <c r="C108"/>
      <c r="H108"/>
      <c r="I108"/>
      <c r="J108"/>
      <c r="K108"/>
      <c r="L108"/>
      <c r="M108"/>
      <c r="N108"/>
      <c r="O108"/>
      <c r="P108"/>
      <c r="Q108"/>
      <c r="R108"/>
      <c r="S108"/>
      <c r="T108"/>
      <c r="U108"/>
      <c r="V108"/>
      <c r="W108"/>
      <c r="X108"/>
      <c r="Y108"/>
      <c r="Z108"/>
      <c r="AA108"/>
      <c r="AB108"/>
      <c r="AC108"/>
      <c r="AD108"/>
      <c r="AE108"/>
      <c r="AF108"/>
      <c r="AG108" s="260"/>
      <c r="AH108" s="912"/>
      <c r="AI108" s="912"/>
      <c r="AJ108" s="912"/>
    </row>
    <row r="109" spans="1:36">
      <c r="A109"/>
      <c r="B109"/>
      <c r="C109"/>
      <c r="H109"/>
      <c r="I109"/>
      <c r="J109"/>
      <c r="K109"/>
      <c r="L109"/>
      <c r="M109"/>
      <c r="N109"/>
      <c r="O109"/>
      <c r="P109"/>
      <c r="Q109"/>
      <c r="R109"/>
      <c r="S109"/>
      <c r="T109"/>
      <c r="U109"/>
      <c r="V109"/>
      <c r="W109"/>
      <c r="X109"/>
      <c r="Y109"/>
      <c r="Z109"/>
      <c r="AA109"/>
      <c r="AB109"/>
      <c r="AC109"/>
      <c r="AD109"/>
      <c r="AE109"/>
      <c r="AF109"/>
      <c r="AG109" s="260"/>
      <c r="AH109" s="192"/>
      <c r="AI109" s="192"/>
      <c r="AJ109" s="192"/>
    </row>
    <row r="110" spans="1:36">
      <c r="A110"/>
      <c r="B110"/>
      <c r="C110"/>
      <c r="H110"/>
      <c r="I110"/>
      <c r="J110"/>
      <c r="K110"/>
      <c r="L110"/>
      <c r="M110"/>
      <c r="N110"/>
      <c r="O110"/>
      <c r="P110"/>
      <c r="Q110"/>
      <c r="R110"/>
      <c r="S110"/>
      <c r="T110"/>
      <c r="U110"/>
      <c r="V110"/>
      <c r="W110"/>
      <c r="X110"/>
      <c r="Y110"/>
      <c r="Z110"/>
      <c r="AA110"/>
      <c r="AB110"/>
      <c r="AC110"/>
      <c r="AD110"/>
      <c r="AE110"/>
      <c r="AF110"/>
      <c r="AG110" s="260"/>
      <c r="AH110" s="263"/>
    </row>
    <row r="111" spans="1:36">
      <c r="A111"/>
      <c r="B111"/>
      <c r="C111"/>
      <c r="H111"/>
      <c r="I111"/>
      <c r="J111"/>
      <c r="K111"/>
      <c r="L111"/>
      <c r="M111"/>
      <c r="N111"/>
      <c r="O111"/>
      <c r="P111"/>
      <c r="Q111"/>
      <c r="R111"/>
      <c r="S111"/>
      <c r="T111"/>
      <c r="U111"/>
      <c r="V111"/>
      <c r="W111"/>
      <c r="X111"/>
      <c r="Y111"/>
      <c r="Z111"/>
      <c r="AA111"/>
      <c r="AB111"/>
      <c r="AC111"/>
      <c r="AD111"/>
      <c r="AE111"/>
      <c r="AF111"/>
      <c r="AG111" s="260"/>
      <c r="AH111" s="263"/>
    </row>
    <row r="112" spans="1:36">
      <c r="A112"/>
      <c r="B112"/>
      <c r="C112"/>
      <c r="H112"/>
      <c r="I112"/>
      <c r="J112"/>
      <c r="K112"/>
      <c r="L112"/>
      <c r="M112"/>
      <c r="N112"/>
      <c r="O112"/>
      <c r="P112"/>
      <c r="Q112"/>
      <c r="R112"/>
      <c r="S112"/>
      <c r="T112"/>
      <c r="U112"/>
      <c r="V112"/>
      <c r="W112"/>
      <c r="X112"/>
      <c r="Y112"/>
      <c r="Z112"/>
      <c r="AA112"/>
      <c r="AB112"/>
      <c r="AC112"/>
      <c r="AD112"/>
      <c r="AE112"/>
      <c r="AF112"/>
      <c r="AG112" s="260"/>
      <c r="AH112" s="264"/>
    </row>
    <row r="113" spans="1:34">
      <c r="A113"/>
      <c r="B113"/>
      <c r="C113"/>
      <c r="H113"/>
      <c r="I113"/>
      <c r="J113"/>
      <c r="K113"/>
      <c r="L113"/>
      <c r="M113"/>
      <c r="N113"/>
      <c r="O113"/>
      <c r="P113"/>
      <c r="Q113"/>
      <c r="R113"/>
      <c r="S113"/>
      <c r="T113"/>
      <c r="U113"/>
      <c r="V113"/>
      <c r="W113"/>
      <c r="X113"/>
      <c r="Y113"/>
      <c r="Z113"/>
      <c r="AA113"/>
      <c r="AB113"/>
      <c r="AC113"/>
      <c r="AD113"/>
      <c r="AE113"/>
      <c r="AF113"/>
      <c r="AG113" s="258"/>
      <c r="AH113" s="259"/>
    </row>
    <row r="114" spans="1:34" ht="15" customHeight="1">
      <c r="A114"/>
      <c r="B114"/>
      <c r="C114"/>
      <c r="H114"/>
      <c r="I114"/>
      <c r="J114"/>
      <c r="K114"/>
      <c r="L114"/>
      <c r="M114"/>
      <c r="N114"/>
      <c r="O114"/>
      <c r="P114"/>
      <c r="Q114"/>
      <c r="R114"/>
      <c r="S114"/>
      <c r="T114"/>
      <c r="U114"/>
      <c r="V114"/>
      <c r="W114"/>
      <c r="X114"/>
      <c r="Y114"/>
      <c r="Z114"/>
      <c r="AA114"/>
      <c r="AB114"/>
      <c r="AC114"/>
      <c r="AD114"/>
      <c r="AE114"/>
      <c r="AF114"/>
      <c r="AG114" s="2"/>
    </row>
    <row r="115" spans="1:34" ht="15" customHeight="1">
      <c r="A115"/>
      <c r="B115"/>
      <c r="C115"/>
      <c r="H115"/>
      <c r="I115"/>
      <c r="J115"/>
      <c r="K115"/>
      <c r="L115"/>
      <c r="M115"/>
      <c r="N115"/>
      <c r="O115"/>
      <c r="P115"/>
      <c r="Q115"/>
      <c r="R115"/>
      <c r="S115"/>
      <c r="T115"/>
      <c r="U115"/>
      <c r="V115"/>
      <c r="W115"/>
      <c r="X115"/>
      <c r="Y115"/>
      <c r="Z115"/>
      <c r="AA115"/>
      <c r="AB115"/>
      <c r="AC115"/>
      <c r="AD115"/>
      <c r="AE115"/>
      <c r="AF115"/>
      <c r="AG115" s="2"/>
    </row>
    <row r="116" spans="1:34">
      <c r="A116"/>
      <c r="B116"/>
      <c r="C116"/>
      <c r="H116"/>
      <c r="I116"/>
      <c r="J116"/>
      <c r="K116"/>
      <c r="L116"/>
      <c r="M116"/>
      <c r="N116"/>
      <c r="O116"/>
      <c r="P116"/>
      <c r="Q116"/>
      <c r="R116"/>
      <c r="S116"/>
      <c r="T116"/>
      <c r="U116"/>
      <c r="V116"/>
      <c r="W116"/>
      <c r="X116"/>
      <c r="Y116"/>
      <c r="Z116"/>
      <c r="AA116"/>
      <c r="AB116"/>
      <c r="AC116"/>
      <c r="AD116"/>
      <c r="AE116"/>
      <c r="AF116"/>
      <c r="AG116" s="2"/>
    </row>
    <row r="117" spans="1:34">
      <c r="A117"/>
      <c r="B117"/>
      <c r="C117"/>
      <c r="H117"/>
      <c r="I117"/>
      <c r="J117"/>
      <c r="K117"/>
      <c r="L117"/>
      <c r="M117"/>
      <c r="N117"/>
      <c r="O117"/>
      <c r="P117"/>
      <c r="Q117"/>
      <c r="R117"/>
      <c r="S117"/>
      <c r="T117"/>
      <c r="U117"/>
      <c r="V117"/>
      <c r="W117"/>
      <c r="X117"/>
      <c r="Y117"/>
      <c r="Z117"/>
      <c r="AA117"/>
      <c r="AB117"/>
      <c r="AC117"/>
      <c r="AD117"/>
      <c r="AE117"/>
      <c r="AF117"/>
      <c r="AG117" s="2"/>
    </row>
    <row r="118" spans="1:34">
      <c r="A118"/>
      <c r="B118"/>
      <c r="C118"/>
      <c r="H118"/>
      <c r="I118"/>
      <c r="J118"/>
      <c r="K118"/>
      <c r="L118"/>
      <c r="M118"/>
      <c r="N118"/>
      <c r="O118"/>
      <c r="P118"/>
      <c r="Q118"/>
      <c r="R118"/>
      <c r="S118"/>
      <c r="T118"/>
      <c r="U118"/>
      <c r="V118"/>
      <c r="W118"/>
      <c r="X118"/>
      <c r="Y118"/>
      <c r="Z118"/>
      <c r="AA118"/>
      <c r="AB118"/>
      <c r="AC118"/>
      <c r="AD118"/>
      <c r="AE118"/>
      <c r="AF118"/>
      <c r="AG118" s="2"/>
    </row>
    <row r="119" spans="1:34">
      <c r="A119"/>
      <c r="B119"/>
      <c r="C119"/>
      <c r="H119"/>
      <c r="I119"/>
      <c r="J119"/>
      <c r="K119"/>
      <c r="L119"/>
      <c r="M119"/>
      <c r="N119"/>
      <c r="O119"/>
      <c r="P119"/>
      <c r="Q119"/>
      <c r="R119"/>
      <c r="S119"/>
      <c r="T119"/>
      <c r="U119"/>
      <c r="V119"/>
      <c r="W119"/>
      <c r="X119"/>
      <c r="Y119"/>
      <c r="Z119"/>
      <c r="AA119"/>
      <c r="AB119"/>
      <c r="AC119"/>
      <c r="AD119"/>
      <c r="AE119"/>
      <c r="AF119"/>
      <c r="AG119" s="2"/>
    </row>
    <row r="120" spans="1:34" s="2" customFormat="1">
      <c r="A120"/>
      <c r="B120"/>
      <c r="C120"/>
      <c r="D120"/>
      <c r="E120"/>
      <c r="F120"/>
      <c r="G120"/>
      <c r="H120"/>
      <c r="I120"/>
      <c r="J120"/>
      <c r="K120"/>
      <c r="L120"/>
      <c r="M120"/>
      <c r="N120"/>
      <c r="O120"/>
      <c r="P120"/>
      <c r="Q120"/>
      <c r="R120"/>
      <c r="S120"/>
      <c r="T120"/>
      <c r="U120"/>
      <c r="V120"/>
      <c r="W120"/>
      <c r="X120"/>
      <c r="Y120"/>
      <c r="Z120"/>
      <c r="AA120"/>
      <c r="AB120"/>
      <c r="AC120"/>
      <c r="AD120"/>
      <c r="AE120"/>
      <c r="AF120"/>
      <c r="AH120" s="190"/>
    </row>
    <row r="121" spans="1:34">
      <c r="A121"/>
      <c r="B121"/>
      <c r="C121"/>
      <c r="H121"/>
      <c r="I121"/>
      <c r="J121"/>
      <c r="K121"/>
      <c r="L121"/>
      <c r="M121"/>
      <c r="N121"/>
      <c r="O121"/>
      <c r="P121"/>
      <c r="Q121"/>
      <c r="R121"/>
      <c r="S121"/>
      <c r="T121"/>
      <c r="U121"/>
      <c r="V121"/>
      <c r="W121"/>
      <c r="X121"/>
      <c r="Y121"/>
      <c r="Z121"/>
      <c r="AA121"/>
      <c r="AB121"/>
      <c r="AC121"/>
      <c r="AD121"/>
      <c r="AE121"/>
      <c r="AF121"/>
      <c r="AG121" s="2"/>
    </row>
    <row r="122" spans="1:34">
      <c r="A122"/>
      <c r="B122"/>
      <c r="C122"/>
      <c r="H122"/>
      <c r="I122"/>
      <c r="J122"/>
      <c r="K122"/>
      <c r="L122"/>
      <c r="M122"/>
      <c r="N122"/>
      <c r="O122"/>
      <c r="P122"/>
      <c r="Q122"/>
      <c r="R122"/>
      <c r="S122"/>
      <c r="T122"/>
      <c r="U122"/>
      <c r="V122"/>
      <c r="W122"/>
      <c r="X122"/>
      <c r="Y122"/>
      <c r="Z122"/>
      <c r="AA122"/>
      <c r="AB122"/>
      <c r="AC122"/>
      <c r="AD122"/>
      <c r="AE122"/>
      <c r="AF122"/>
    </row>
    <row r="123" spans="1:34">
      <c r="A123"/>
      <c r="B123"/>
      <c r="C123"/>
      <c r="H123"/>
      <c r="I123"/>
      <c r="J123"/>
      <c r="K123"/>
      <c r="L123"/>
      <c r="M123"/>
      <c r="N123"/>
      <c r="O123"/>
      <c r="P123"/>
      <c r="Q123"/>
      <c r="R123"/>
      <c r="S123"/>
      <c r="T123"/>
      <c r="U123"/>
      <c r="V123"/>
      <c r="W123"/>
      <c r="X123"/>
      <c r="Y123"/>
      <c r="Z123"/>
      <c r="AA123"/>
      <c r="AB123"/>
      <c r="AC123"/>
      <c r="AD123"/>
      <c r="AE123"/>
      <c r="AF123"/>
    </row>
    <row r="124" spans="1:34">
      <c r="A124"/>
      <c r="B124"/>
      <c r="C124"/>
      <c r="H124"/>
      <c r="I124"/>
      <c r="J124"/>
      <c r="K124"/>
      <c r="L124"/>
      <c r="M124"/>
      <c r="N124"/>
      <c r="O124"/>
      <c r="P124"/>
      <c r="Q124"/>
      <c r="R124"/>
      <c r="S124"/>
      <c r="T124"/>
      <c r="U124"/>
      <c r="V124"/>
      <c r="W124"/>
      <c r="X124"/>
      <c r="Y124"/>
      <c r="Z124"/>
      <c r="AA124"/>
      <c r="AB124"/>
      <c r="AC124"/>
      <c r="AD124"/>
      <c r="AE124"/>
      <c r="AF124"/>
    </row>
    <row r="125" spans="1:34" s="270" customFormat="1">
      <c r="A125"/>
      <c r="B125"/>
      <c r="C125"/>
      <c r="D125"/>
      <c r="E125"/>
      <c r="F125"/>
      <c r="G125"/>
      <c r="H125"/>
      <c r="I125"/>
      <c r="J125"/>
      <c r="K125"/>
      <c r="L125"/>
      <c r="M125"/>
      <c r="N125"/>
      <c r="O125"/>
      <c r="P125"/>
      <c r="Q125"/>
      <c r="R125"/>
      <c r="S125"/>
      <c r="T125"/>
      <c r="U125"/>
      <c r="V125"/>
      <c r="W125"/>
      <c r="X125"/>
      <c r="Y125"/>
      <c r="Z125"/>
      <c r="AA125"/>
      <c r="AB125"/>
      <c r="AC125"/>
      <c r="AD125"/>
      <c r="AE125"/>
      <c r="AF125"/>
      <c r="AG125" s="190"/>
    </row>
    <row r="126" spans="1:34">
      <c r="A126"/>
      <c r="B126"/>
      <c r="C126"/>
      <c r="H126"/>
      <c r="I126"/>
      <c r="J126"/>
      <c r="K126"/>
      <c r="L126"/>
      <c r="M126"/>
      <c r="N126"/>
      <c r="O126"/>
      <c r="P126"/>
      <c r="Q126"/>
      <c r="R126"/>
      <c r="S126"/>
      <c r="T126"/>
      <c r="U126"/>
      <c r="V126"/>
      <c r="W126"/>
      <c r="X126"/>
      <c r="Y126"/>
      <c r="Z126"/>
      <c r="AA126"/>
      <c r="AB126"/>
      <c r="AC126"/>
      <c r="AD126"/>
      <c r="AE126"/>
      <c r="AF126"/>
    </row>
    <row r="127" spans="1:34">
      <c r="A127"/>
      <c r="B127"/>
      <c r="C127"/>
      <c r="H127"/>
      <c r="I127"/>
      <c r="J127"/>
      <c r="K127"/>
      <c r="L127"/>
      <c r="M127"/>
      <c r="N127"/>
      <c r="O127"/>
      <c r="P127"/>
      <c r="Q127"/>
      <c r="R127"/>
      <c r="S127"/>
      <c r="T127"/>
      <c r="U127"/>
      <c r="V127"/>
      <c r="W127"/>
      <c r="X127"/>
      <c r="Y127"/>
      <c r="Z127"/>
      <c r="AA127"/>
      <c r="AB127"/>
      <c r="AC127"/>
      <c r="AD127"/>
      <c r="AE127"/>
      <c r="AF127"/>
    </row>
    <row r="128" spans="1:34">
      <c r="A128"/>
      <c r="B128"/>
      <c r="C128"/>
      <c r="H128"/>
      <c r="I128"/>
      <c r="J128"/>
      <c r="K128"/>
      <c r="L128"/>
      <c r="M128"/>
      <c r="N128"/>
      <c r="O128"/>
      <c r="P128"/>
      <c r="Q128"/>
      <c r="R128"/>
      <c r="S128"/>
      <c r="T128"/>
      <c r="U128"/>
      <c r="V128"/>
      <c r="W128"/>
      <c r="X128"/>
      <c r="Y128"/>
      <c r="Z128"/>
      <c r="AA128"/>
      <c r="AB128"/>
      <c r="AC128"/>
      <c r="AD128"/>
      <c r="AE128"/>
      <c r="AF128"/>
    </row>
    <row r="129" spans="1:32">
      <c r="A129"/>
      <c r="B129"/>
      <c r="C129"/>
      <c r="H129"/>
      <c r="I129"/>
      <c r="J129"/>
      <c r="K129"/>
      <c r="L129"/>
      <c r="M129"/>
      <c r="N129"/>
      <c r="O129"/>
      <c r="P129"/>
      <c r="Q129"/>
      <c r="R129"/>
      <c r="S129"/>
      <c r="T129"/>
      <c r="U129"/>
      <c r="V129"/>
      <c r="W129"/>
      <c r="X129"/>
      <c r="Y129"/>
      <c r="Z129"/>
      <c r="AA129"/>
      <c r="AB129"/>
      <c r="AC129"/>
      <c r="AD129"/>
      <c r="AE129"/>
      <c r="AF129"/>
    </row>
    <row r="130" spans="1:32">
      <c r="A130"/>
      <c r="B130"/>
      <c r="C130"/>
      <c r="H130"/>
      <c r="I130"/>
      <c r="J130"/>
      <c r="K130"/>
      <c r="L130"/>
      <c r="M130"/>
      <c r="N130"/>
      <c r="O130"/>
      <c r="P130"/>
      <c r="Q130"/>
      <c r="R130"/>
      <c r="S130"/>
      <c r="T130"/>
      <c r="U130"/>
      <c r="V130"/>
      <c r="W130"/>
      <c r="X130"/>
      <c r="Y130"/>
      <c r="Z130"/>
      <c r="AA130"/>
      <c r="AB130"/>
      <c r="AC130"/>
      <c r="AD130"/>
      <c r="AE130"/>
      <c r="AF130"/>
    </row>
    <row r="131" spans="1:32">
      <c r="A131"/>
      <c r="B131"/>
      <c r="C131"/>
      <c r="H131"/>
      <c r="I131"/>
      <c r="J131"/>
      <c r="K131"/>
      <c r="L131"/>
      <c r="M131"/>
      <c r="N131"/>
      <c r="O131"/>
      <c r="P131"/>
      <c r="Q131"/>
      <c r="R131"/>
      <c r="S131"/>
      <c r="T131"/>
      <c r="U131"/>
      <c r="V131"/>
      <c r="W131"/>
      <c r="X131"/>
      <c r="Y131"/>
      <c r="Z131"/>
      <c r="AA131"/>
      <c r="AB131"/>
      <c r="AC131"/>
      <c r="AD131"/>
      <c r="AE131"/>
      <c r="AF131"/>
    </row>
    <row r="132" spans="1:32">
      <c r="A132"/>
      <c r="B132"/>
      <c r="C132"/>
      <c r="H132"/>
      <c r="I132"/>
      <c r="J132"/>
      <c r="K132"/>
      <c r="L132"/>
      <c r="M132"/>
      <c r="N132"/>
      <c r="O132"/>
      <c r="P132"/>
      <c r="Q132"/>
      <c r="R132"/>
      <c r="S132"/>
      <c r="T132"/>
      <c r="U132"/>
      <c r="V132"/>
      <c r="W132"/>
      <c r="X132"/>
      <c r="Y132"/>
      <c r="Z132"/>
      <c r="AA132"/>
      <c r="AB132"/>
      <c r="AC132"/>
      <c r="AD132"/>
      <c r="AE132"/>
      <c r="AF132"/>
    </row>
    <row r="133" spans="1:32">
      <c r="A133"/>
      <c r="B133"/>
      <c r="C133"/>
      <c r="H133"/>
      <c r="I133"/>
      <c r="J133"/>
      <c r="K133"/>
      <c r="L133"/>
      <c r="M133"/>
      <c r="N133"/>
      <c r="O133"/>
      <c r="P133"/>
      <c r="Q133"/>
      <c r="R133"/>
      <c r="S133"/>
      <c r="T133"/>
      <c r="U133"/>
      <c r="V133"/>
      <c r="W133"/>
      <c r="X133"/>
      <c r="Y133"/>
      <c r="Z133"/>
      <c r="AA133"/>
      <c r="AB133"/>
      <c r="AC133"/>
      <c r="AD133"/>
      <c r="AE133"/>
      <c r="AF133"/>
    </row>
    <row r="134" spans="1:32">
      <c r="A134"/>
      <c r="B134"/>
      <c r="C134"/>
      <c r="H134"/>
      <c r="I134"/>
      <c r="J134"/>
      <c r="K134"/>
      <c r="L134"/>
      <c r="M134"/>
      <c r="N134"/>
      <c r="O134"/>
      <c r="P134"/>
      <c r="Q134"/>
      <c r="R134"/>
      <c r="S134"/>
      <c r="T134"/>
      <c r="U134"/>
      <c r="V134"/>
      <c r="W134"/>
      <c r="X134"/>
      <c r="Y134"/>
      <c r="Z134"/>
      <c r="AA134"/>
      <c r="AB134"/>
      <c r="AC134"/>
      <c r="AD134"/>
      <c r="AE134"/>
      <c r="AF134"/>
    </row>
    <row r="135" spans="1:32">
      <c r="A135"/>
      <c r="B135"/>
      <c r="C135"/>
      <c r="H135"/>
      <c r="I135"/>
      <c r="J135"/>
      <c r="K135"/>
      <c r="L135"/>
      <c r="M135"/>
      <c r="N135"/>
      <c r="O135"/>
      <c r="P135"/>
      <c r="Q135"/>
      <c r="R135"/>
      <c r="S135"/>
      <c r="T135"/>
      <c r="U135"/>
      <c r="V135"/>
      <c r="W135"/>
      <c r="X135"/>
      <c r="Y135"/>
      <c r="Z135"/>
      <c r="AA135"/>
      <c r="AB135"/>
      <c r="AC135"/>
      <c r="AD135"/>
      <c r="AE135"/>
      <c r="AF135"/>
    </row>
    <row r="136" spans="1:32">
      <c r="A136"/>
      <c r="B136"/>
      <c r="C136"/>
      <c r="H136"/>
      <c r="I136"/>
      <c r="J136"/>
      <c r="K136"/>
      <c r="L136"/>
      <c r="M136"/>
      <c r="N136"/>
      <c r="O136"/>
      <c r="P136"/>
      <c r="Q136"/>
      <c r="R136"/>
      <c r="S136"/>
      <c r="T136"/>
      <c r="U136"/>
      <c r="V136"/>
      <c r="W136"/>
      <c r="X136"/>
      <c r="Y136"/>
      <c r="Z136"/>
      <c r="AA136"/>
      <c r="AB136"/>
      <c r="AC136"/>
      <c r="AD136"/>
      <c r="AE136"/>
      <c r="AF136"/>
    </row>
    <row r="137" spans="1:32">
      <c r="A137"/>
      <c r="B137"/>
      <c r="C137"/>
      <c r="H137"/>
      <c r="I137"/>
      <c r="J137"/>
      <c r="K137"/>
      <c r="L137"/>
      <c r="M137"/>
      <c r="N137"/>
      <c r="O137"/>
      <c r="P137"/>
      <c r="Q137"/>
      <c r="R137"/>
      <c r="S137"/>
      <c r="T137"/>
      <c r="U137"/>
      <c r="V137"/>
      <c r="W137"/>
      <c r="X137"/>
      <c r="Y137"/>
      <c r="Z137"/>
      <c r="AA137"/>
      <c r="AB137"/>
      <c r="AC137"/>
      <c r="AD137"/>
      <c r="AE137"/>
      <c r="AF137"/>
    </row>
    <row r="138" spans="1:32">
      <c r="A138"/>
      <c r="B138"/>
      <c r="C138"/>
      <c r="H138"/>
      <c r="I138"/>
      <c r="J138"/>
      <c r="K138"/>
      <c r="L138"/>
      <c r="M138"/>
      <c r="N138"/>
      <c r="O138"/>
      <c r="P138"/>
      <c r="Q138"/>
      <c r="R138"/>
      <c r="S138"/>
      <c r="T138"/>
      <c r="U138"/>
      <c r="V138"/>
      <c r="W138"/>
      <c r="X138"/>
      <c r="Y138"/>
      <c r="Z138"/>
      <c r="AA138"/>
      <c r="AB138"/>
      <c r="AC138"/>
      <c r="AD138"/>
      <c r="AE138"/>
      <c r="AF138"/>
    </row>
  </sheetData>
  <mergeCells count="1">
    <mergeCell ref="AH108:AJ108"/>
  </mergeCells>
  <conditionalFormatting sqref="D33">
    <cfRule type="expression" dxfId="63" priority="4" stopIfTrue="1">
      <formula>#REF!&gt;0</formula>
    </cfRule>
  </conditionalFormatting>
  <conditionalFormatting sqref="D41 S41">
    <cfRule type="expression" dxfId="62" priority="13" stopIfTrue="1">
      <formula>#REF!&gt;0</formula>
    </cfRule>
  </conditionalFormatting>
  <conditionalFormatting sqref="M33:N33">
    <cfRule type="expression" dxfId="61" priority="9" stopIfTrue="1">
      <formula>#REF!&gt;0</formula>
    </cfRule>
  </conditionalFormatting>
  <conditionalFormatting sqref="M40:N41">
    <cfRule type="expression" dxfId="60" priority="1" stopIfTrue="1">
      <formula>#REF!&gt;0</formula>
    </cfRule>
  </conditionalFormatting>
  <conditionalFormatting sqref="R21:S21">
    <cfRule type="expression" dxfId="59" priority="12" stopIfTrue="1">
      <formula>#REF!&gt;0</formula>
    </cfRule>
  </conditionalFormatting>
  <conditionalFormatting sqref="S33">
    <cfRule type="expression" dxfId="58" priority="3" stopIfTrue="1">
      <formula>#REF!&gt;0</formula>
    </cfRule>
  </conditionalFormatting>
  <conditionalFormatting sqref="U26:V26">
    <cfRule type="expression" dxfId="57" priority="6" stopIfTrue="1">
      <formula>#REF!&gt;0</formula>
    </cfRule>
  </conditionalFormatting>
  <conditionalFormatting sqref="X33">
    <cfRule type="expression" dxfId="56" priority="11" stopIfTrue="1">
      <formula>#REF!&gt;0</formula>
    </cfRule>
  </conditionalFormatting>
  <conditionalFormatting sqref="X41">
    <cfRule type="expression" dxfId="55" priority="10" stopIfTrue="1">
      <formula>#REF!&gt;0</formula>
    </cfRule>
  </conditionalFormatting>
  <conditionalFormatting sqref="Y26:AA26">
    <cfRule type="expression" dxfId="54" priority="7" stopIfTrue="1">
      <formula>#REF!&gt;0</formula>
    </cfRule>
  </conditionalFormatting>
  <pageMargins left="0.25" right="0.25" top="0.75" bottom="0.75" header="0.3" footer="0.3"/>
  <pageSetup paperSize="8" scale="53" orientation="landscape" r:id="rId1"/>
  <ignoredErrors>
    <ignoredError sqref="C38:D38 H38:I38"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20685-0A25-4D6E-A23B-AF6FEC8548C5}">
  <sheetPr>
    <tabColor rgb="FFFDFDCF"/>
    <pageSetUpPr fitToPage="1"/>
  </sheetPr>
  <dimension ref="A1:O26"/>
  <sheetViews>
    <sheetView showGridLines="0" zoomScaleNormal="100" zoomScaleSheetLayoutView="100" workbookViewId="0">
      <selection activeCell="J22" sqref="J22"/>
    </sheetView>
  </sheetViews>
  <sheetFormatPr defaultRowHeight="15"/>
  <cols>
    <col min="1" max="1" width="35.7109375" customWidth="1"/>
    <col min="2" max="2" width="18.85546875" customWidth="1"/>
    <col min="3" max="7" width="11.85546875" customWidth="1"/>
    <col min="8" max="10" width="10.7109375" customWidth="1"/>
  </cols>
  <sheetData>
    <row r="1" spans="1:13">
      <c r="A1" s="211" t="s">
        <v>0</v>
      </c>
      <c r="B1" s="373"/>
      <c r="C1" s="373"/>
      <c r="D1" s="373"/>
      <c r="E1" s="373"/>
      <c r="F1" s="373"/>
    </row>
    <row r="2" spans="1:13">
      <c r="B2" s="373"/>
      <c r="C2" s="373"/>
      <c r="D2" s="373"/>
      <c r="E2" s="373"/>
      <c r="F2" s="373"/>
    </row>
    <row r="3" spans="1:13">
      <c r="A3" s="374" t="s">
        <v>99</v>
      </c>
      <c r="B3" s="373"/>
      <c r="C3" s="373"/>
      <c r="D3" s="373"/>
      <c r="E3" s="373"/>
      <c r="F3" s="373"/>
    </row>
    <row r="4" spans="1:13">
      <c r="A4" s="374"/>
      <c r="B4" s="373"/>
      <c r="C4" s="373"/>
      <c r="D4" s="373"/>
      <c r="E4" s="373"/>
      <c r="F4" s="373"/>
      <c r="J4" s="129"/>
      <c r="M4" s="375"/>
    </row>
    <row r="5" spans="1:13">
      <c r="B5" s="373"/>
      <c r="C5" s="373"/>
      <c r="D5" s="373"/>
      <c r="E5" s="373"/>
      <c r="F5" s="373"/>
      <c r="G5" s="118"/>
      <c r="H5" s="118"/>
      <c r="I5" s="118"/>
      <c r="J5" s="129"/>
    </row>
    <row r="6" spans="1:13" s="421" customFormat="1" ht="15.75" thickBot="1">
      <c r="A6" s="705" t="s">
        <v>307</v>
      </c>
      <c r="B6" s="706" t="s">
        <v>100</v>
      </c>
      <c r="C6" s="711">
        <v>46203</v>
      </c>
      <c r="D6" s="710">
        <v>45838</v>
      </c>
      <c r="E6" s="710">
        <v>45473</v>
      </c>
      <c r="F6" s="710">
        <v>45107</v>
      </c>
      <c r="G6" s="710">
        <v>44742</v>
      </c>
      <c r="H6" s="753"/>
      <c r="I6" s="151"/>
      <c r="M6" s="754"/>
    </row>
    <row r="7" spans="1:13">
      <c r="A7" s="8" t="s">
        <v>74</v>
      </c>
      <c r="B7" s="378"/>
      <c r="C7" s="542">
        <v>100</v>
      </c>
      <c r="D7" s="497">
        <v>100</v>
      </c>
      <c r="E7" s="497">
        <v>100</v>
      </c>
      <c r="F7" s="497">
        <v>100</v>
      </c>
      <c r="G7" s="497">
        <v>100</v>
      </c>
      <c r="H7" s="118"/>
      <c r="J7" s="129"/>
    </row>
    <row r="8" spans="1:13">
      <c r="A8" s="55" t="s">
        <v>75</v>
      </c>
      <c r="B8" s="378"/>
      <c r="C8" s="542">
        <v>100</v>
      </c>
      <c r="D8" s="497">
        <v>93</v>
      </c>
      <c r="E8" s="497">
        <v>97</v>
      </c>
      <c r="F8" s="497">
        <v>98</v>
      </c>
      <c r="G8" s="498">
        <v>100</v>
      </c>
      <c r="H8" s="118"/>
      <c r="I8" s="203"/>
      <c r="J8" s="129"/>
    </row>
    <row r="9" spans="1:13">
      <c r="A9" s="8" t="s">
        <v>76</v>
      </c>
      <c r="B9" s="378"/>
      <c r="C9" s="546">
        <v>100</v>
      </c>
      <c r="D9" s="541">
        <v>100</v>
      </c>
      <c r="E9" s="541">
        <v>100</v>
      </c>
      <c r="F9" s="541">
        <v>100</v>
      </c>
      <c r="G9" s="498">
        <v>100</v>
      </c>
      <c r="H9" s="118"/>
      <c r="J9" s="129"/>
      <c r="K9" s="120"/>
    </row>
    <row r="10" spans="1:13">
      <c r="A10" s="8" t="s">
        <v>77</v>
      </c>
      <c r="B10" s="378"/>
      <c r="C10" s="546">
        <v>100</v>
      </c>
      <c r="D10" s="541">
        <v>100</v>
      </c>
      <c r="E10" s="541">
        <v>100</v>
      </c>
      <c r="F10" s="541">
        <v>100</v>
      </c>
      <c r="G10" s="498">
        <v>100</v>
      </c>
      <c r="H10" s="118"/>
      <c r="J10" s="129"/>
      <c r="K10" s="120"/>
    </row>
    <row r="11" spans="1:13" ht="15.75" thickBot="1">
      <c r="A11" s="388" t="s">
        <v>73</v>
      </c>
      <c r="B11" s="388"/>
      <c r="C11" s="851">
        <v>100</v>
      </c>
      <c r="D11" s="834">
        <v>98.9</v>
      </c>
      <c r="E11" s="834">
        <v>99.6</v>
      </c>
      <c r="F11" s="834">
        <v>99.9</v>
      </c>
      <c r="G11" s="834">
        <v>100</v>
      </c>
      <c r="H11" s="118"/>
      <c r="J11" s="129"/>
    </row>
    <row r="12" spans="1:13">
      <c r="A12" s="379"/>
      <c r="B12" s="380"/>
      <c r="C12" s="843"/>
      <c r="D12" s="258"/>
      <c r="E12" s="258"/>
      <c r="F12" s="258"/>
      <c r="G12" s="258"/>
      <c r="H12" s="381"/>
      <c r="I12" s="381"/>
      <c r="J12" s="129"/>
    </row>
    <row r="13" spans="1:13">
      <c r="A13" s="379"/>
      <c r="B13" s="380"/>
      <c r="C13" s="380"/>
      <c r="D13" s="258"/>
      <c r="E13" s="258"/>
      <c r="F13" s="258"/>
      <c r="G13" s="258"/>
      <c r="H13" s="381"/>
      <c r="I13" s="381"/>
      <c r="J13" s="129"/>
    </row>
    <row r="14" spans="1:13" s="421" customFormat="1" ht="15.75" thickBot="1">
      <c r="A14" s="755" t="s">
        <v>717</v>
      </c>
      <c r="B14" s="756" t="s">
        <v>101</v>
      </c>
      <c r="C14" s="711">
        <v>46203</v>
      </c>
      <c r="D14" s="757">
        <v>45838</v>
      </c>
      <c r="E14" s="758">
        <v>45473</v>
      </c>
      <c r="F14" s="757">
        <v>45107</v>
      </c>
      <c r="G14" s="757">
        <v>44742</v>
      </c>
      <c r="H14" s="704"/>
      <c r="I14" s="704"/>
      <c r="J14" s="759"/>
    </row>
    <row r="15" spans="1:13">
      <c r="A15" s="382" t="s">
        <v>716</v>
      </c>
      <c r="B15" s="378"/>
      <c r="C15" s="542">
        <v>64225</v>
      </c>
      <c r="D15" s="497">
        <v>65584</v>
      </c>
      <c r="E15" s="497">
        <v>69793</v>
      </c>
      <c r="F15" s="497">
        <v>66110</v>
      </c>
      <c r="G15" s="497">
        <v>67624</v>
      </c>
      <c r="J15" s="129"/>
    </row>
    <row r="16" spans="1:13">
      <c r="A16" s="131" t="s">
        <v>102</v>
      </c>
      <c r="B16" s="378"/>
      <c r="C16" s="543">
        <v>2096</v>
      </c>
      <c r="D16" s="805">
        <v>1789</v>
      </c>
      <c r="E16" s="497">
        <v>6888</v>
      </c>
      <c r="F16" s="805">
        <v>1994</v>
      </c>
      <c r="G16" s="805">
        <v>3089</v>
      </c>
      <c r="J16" s="129"/>
    </row>
    <row r="17" spans="1:15">
      <c r="A17" s="131" t="s">
        <v>103</v>
      </c>
      <c r="B17" s="378"/>
      <c r="C17" s="543">
        <v>1242</v>
      </c>
      <c r="D17" s="805">
        <v>1260</v>
      </c>
      <c r="E17" s="497">
        <v>1345</v>
      </c>
      <c r="F17" s="805">
        <v>2104</v>
      </c>
      <c r="G17" s="805">
        <v>2396</v>
      </c>
      <c r="J17" s="129"/>
      <c r="L17" s="383"/>
      <c r="M17" s="383"/>
      <c r="N17" s="383"/>
      <c r="O17" s="383"/>
    </row>
    <row r="18" spans="1:15">
      <c r="A18" s="131" t="s">
        <v>712</v>
      </c>
      <c r="B18" s="384"/>
      <c r="C18" s="543">
        <v>60887</v>
      </c>
      <c r="D18" s="806">
        <v>62535</v>
      </c>
      <c r="E18" s="806">
        <v>61560</v>
      </c>
      <c r="F18" s="807">
        <v>62012</v>
      </c>
      <c r="G18" s="807">
        <v>62139</v>
      </c>
      <c r="J18" s="129"/>
    </row>
    <row r="19" spans="1:15">
      <c r="A19" s="633" t="s">
        <v>306</v>
      </c>
      <c r="B19" s="385"/>
      <c r="C19" s="544">
        <v>276107</v>
      </c>
      <c r="D19" s="808">
        <v>305324</v>
      </c>
      <c r="E19" s="808">
        <v>329739</v>
      </c>
      <c r="F19" s="808">
        <v>332563</v>
      </c>
      <c r="G19" s="808">
        <v>344268</v>
      </c>
      <c r="J19" s="129"/>
    </row>
    <row r="20" spans="1:15">
      <c r="A20" s="22" t="s">
        <v>308</v>
      </c>
      <c r="B20" s="386"/>
      <c r="C20" s="543">
        <v>266930</v>
      </c>
      <c r="D20" s="498">
        <v>296817</v>
      </c>
      <c r="E20" s="498">
        <v>322936</v>
      </c>
      <c r="F20" s="497">
        <v>325988</v>
      </c>
      <c r="G20" s="497">
        <v>336436</v>
      </c>
      <c r="J20" s="129"/>
    </row>
    <row r="21" spans="1:15">
      <c r="A21" s="634" t="s">
        <v>310</v>
      </c>
      <c r="B21" s="387"/>
      <c r="C21" s="626">
        <v>9177</v>
      </c>
      <c r="D21" s="806">
        <v>8507</v>
      </c>
      <c r="E21" s="806">
        <v>6803</v>
      </c>
      <c r="F21" s="807">
        <v>6575</v>
      </c>
      <c r="G21" s="807">
        <v>7832</v>
      </c>
      <c r="J21" s="129"/>
    </row>
    <row r="22" spans="1:15" ht="24.75" thickBot="1">
      <c r="A22" s="388" t="s">
        <v>309</v>
      </c>
      <c r="B22" s="389"/>
      <c r="C22" s="545">
        <v>340332</v>
      </c>
      <c r="D22" s="809">
        <v>370908</v>
      </c>
      <c r="E22" s="809">
        <v>399532</v>
      </c>
      <c r="F22" s="809">
        <v>398673</v>
      </c>
      <c r="G22" s="809">
        <v>411892</v>
      </c>
      <c r="J22" s="129"/>
    </row>
    <row r="23" spans="1:15">
      <c r="A23" s="390"/>
      <c r="B23" s="378"/>
      <c r="C23" s="378"/>
      <c r="D23" s="391"/>
      <c r="E23" s="391"/>
      <c r="F23" s="391"/>
      <c r="G23" s="391"/>
      <c r="J23" s="129"/>
    </row>
    <row r="24" spans="1:15">
      <c r="A24" s="2" t="s">
        <v>713</v>
      </c>
      <c r="B24" s="2"/>
      <c r="C24" s="2"/>
      <c r="D24" s="2"/>
      <c r="E24" s="2"/>
      <c r="F24" s="2"/>
      <c r="G24" s="2"/>
      <c r="H24" s="240"/>
      <c r="I24" s="240"/>
      <c r="J24" s="240"/>
      <c r="K24" s="240"/>
    </row>
    <row r="25" spans="1:15">
      <c r="A25" s="2"/>
      <c r="B25" s="1"/>
      <c r="C25" s="1"/>
      <c r="D25" s="1"/>
      <c r="E25" s="1"/>
      <c r="F25" s="1"/>
      <c r="G25" s="1"/>
      <c r="H25" s="1"/>
    </row>
    <row r="26" spans="1:15">
      <c r="A26" s="392"/>
      <c r="B26" s="1"/>
      <c r="C26" s="1"/>
      <c r="D26" s="1"/>
      <c r="E26" s="1"/>
      <c r="F26" s="1"/>
      <c r="G26" s="1"/>
      <c r="H26" s="1"/>
    </row>
  </sheetData>
  <conditionalFormatting sqref="C20">
    <cfRule type="expression" dxfId="53" priority="1" stopIfTrue="1">
      <formula>#REF!&gt;0</formula>
    </cfRule>
  </conditionalFormatting>
  <conditionalFormatting sqref="C7:E7">
    <cfRule type="expression" dxfId="52" priority="7" stopIfTrue="1">
      <formula>#REF!&gt;0</formula>
    </cfRule>
  </conditionalFormatting>
  <conditionalFormatting sqref="C15:G18">
    <cfRule type="expression" dxfId="51" priority="2" stopIfTrue="1">
      <formula>#REF!&gt;0</formula>
    </cfRule>
  </conditionalFormatting>
  <conditionalFormatting sqref="C21:G21">
    <cfRule type="expression" dxfId="50" priority="4" stopIfTrue="1">
      <formula>#REF!&gt;0</formula>
    </cfRule>
  </conditionalFormatting>
  <conditionalFormatting sqref="E8">
    <cfRule type="expression" dxfId="49" priority="3" stopIfTrue="1">
      <formula>#REF!&gt;0</formula>
    </cfRule>
  </conditionalFormatting>
  <conditionalFormatting sqref="F7:G9 G10">
    <cfRule type="expression" dxfId="48" priority="6" stopIfTrue="1">
      <formula>#REF!&gt;0</formula>
    </cfRule>
  </conditionalFormatting>
  <conditionalFormatting sqref="F20:G20">
    <cfRule type="expression" dxfId="47" priority="5" stopIfTrue="1">
      <formula>#REF!&gt;0</formula>
    </cfRule>
  </conditionalFormatting>
  <conditionalFormatting sqref="H12:I13">
    <cfRule type="expression" dxfId="46" priority="8" stopIfTrue="1">
      <formula>#REF!&gt;0</formula>
    </cfRule>
  </conditionalFormatting>
  <conditionalFormatting sqref="L17:O17">
    <cfRule type="expression" dxfId="45" priority="9" stopIfTrue="1">
      <formula>#REF!&gt;0</formula>
    </cfRule>
  </conditionalFormatting>
  <pageMargins left="0.25" right="0.25" top="0.75" bottom="0.75" header="0.3" footer="0.3"/>
  <pageSetup paperSize="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F24DD-0D7E-45E2-A108-89197DBA9620}">
  <sheetPr>
    <tabColor rgb="FFFDFDCF"/>
    <pageSetUpPr fitToPage="1"/>
  </sheetPr>
  <dimension ref="A1:M144"/>
  <sheetViews>
    <sheetView showGridLines="0" zoomScaleNormal="100" zoomScaleSheetLayoutView="100" workbookViewId="0">
      <selection activeCell="J24" sqref="J24"/>
    </sheetView>
  </sheetViews>
  <sheetFormatPr defaultRowHeight="15"/>
  <cols>
    <col min="1" max="1" width="46.7109375" customWidth="1"/>
    <col min="2" max="3" width="10.7109375" style="46" customWidth="1"/>
    <col min="4" max="6" width="11.85546875" style="46" customWidth="1"/>
    <col min="7" max="7" width="11.85546875" customWidth="1"/>
    <col min="8" max="10" width="10.7109375" customWidth="1"/>
  </cols>
  <sheetData>
    <row r="1" spans="1:13">
      <c r="A1" s="211" t="s">
        <v>0</v>
      </c>
      <c r="B1" s="403"/>
      <c r="C1" s="403"/>
      <c r="D1" s="403"/>
      <c r="E1" s="403"/>
      <c r="F1" s="403"/>
      <c r="G1" s="17"/>
      <c r="H1" s="17"/>
      <c r="I1" s="17"/>
      <c r="J1" s="17"/>
      <c r="K1" s="17"/>
    </row>
    <row r="2" spans="1:13">
      <c r="A2" s="17"/>
      <c r="B2" s="403"/>
      <c r="C2" s="403"/>
      <c r="D2" s="403"/>
      <c r="E2" s="403"/>
      <c r="F2" s="403"/>
      <c r="G2" s="17"/>
      <c r="H2" s="17"/>
      <c r="I2" s="17"/>
      <c r="J2" s="17"/>
      <c r="K2" s="17"/>
    </row>
    <row r="3" spans="1:13">
      <c r="A3" s="404" t="s">
        <v>104</v>
      </c>
      <c r="B3" s="403"/>
      <c r="C3" s="403"/>
      <c r="D3" s="403"/>
      <c r="E3" s="403"/>
      <c r="F3" s="403"/>
      <c r="G3" s="17"/>
      <c r="H3" s="17"/>
      <c r="I3" s="17"/>
      <c r="J3" s="17"/>
      <c r="K3" s="17"/>
    </row>
    <row r="4" spans="1:13">
      <c r="A4" s="404"/>
      <c r="B4" s="403"/>
      <c r="C4" s="403"/>
      <c r="D4" s="403"/>
      <c r="E4" s="403"/>
      <c r="F4" s="403"/>
      <c r="G4" s="17"/>
      <c r="H4" s="17"/>
      <c r="I4" s="17"/>
      <c r="J4" s="17"/>
      <c r="K4" s="17"/>
    </row>
    <row r="5" spans="1:13">
      <c r="A5" s="404"/>
      <c r="B5" s="403"/>
      <c r="C5" s="403"/>
      <c r="D5" s="403"/>
      <c r="E5" s="403"/>
      <c r="F5" s="403"/>
      <c r="G5" s="17"/>
      <c r="H5" s="17"/>
      <c r="I5" s="17"/>
      <c r="J5" s="17"/>
      <c r="K5" s="17"/>
    </row>
    <row r="6" spans="1:13">
      <c r="A6" s="101"/>
      <c r="B6" s="403"/>
      <c r="C6" s="403"/>
      <c r="D6" s="403"/>
      <c r="E6" s="403"/>
      <c r="F6" s="403"/>
      <c r="G6" s="17"/>
      <c r="H6" s="17"/>
      <c r="I6" s="17"/>
      <c r="J6" s="17"/>
      <c r="K6" s="17"/>
      <c r="M6" s="375"/>
    </row>
    <row r="7" spans="1:13">
      <c r="A7" s="17"/>
      <c r="B7" s="403"/>
      <c r="C7" s="403"/>
      <c r="D7" s="405"/>
      <c r="E7" s="406"/>
      <c r="F7" s="407"/>
      <c r="G7" s="118"/>
      <c r="H7" s="118"/>
      <c r="I7" s="36"/>
      <c r="J7" s="118"/>
      <c r="K7" s="17"/>
    </row>
    <row r="8" spans="1:13" s="421" customFormat="1" ht="15.75" thickBot="1">
      <c r="A8" s="760" t="s">
        <v>105</v>
      </c>
      <c r="B8" s="706"/>
      <c r="C8" s="761">
        <v>46203</v>
      </c>
      <c r="D8" s="301">
        <v>45838</v>
      </c>
      <c r="E8" s="710">
        <v>45473</v>
      </c>
      <c r="F8" s="710">
        <v>45107</v>
      </c>
      <c r="G8" s="710">
        <v>44742</v>
      </c>
      <c r="H8" s="330"/>
      <c r="K8" s="762"/>
      <c r="M8" s="754"/>
    </row>
    <row r="9" spans="1:13">
      <c r="A9" s="130" t="s">
        <v>106</v>
      </c>
      <c r="B9" s="408" t="s">
        <v>107</v>
      </c>
      <c r="C9" s="691"/>
      <c r="D9" s="409"/>
      <c r="E9" s="410"/>
      <c r="F9" s="411"/>
      <c r="G9" s="411"/>
      <c r="H9" s="118"/>
      <c r="K9" s="17"/>
    </row>
    <row r="10" spans="1:13">
      <c r="A10" s="412" t="s">
        <v>568</v>
      </c>
      <c r="B10" s="47"/>
      <c r="C10" s="552">
        <v>85</v>
      </c>
      <c r="D10" s="496">
        <v>62</v>
      </c>
      <c r="E10" s="63">
        <v>55</v>
      </c>
      <c r="F10" s="835" t="s">
        <v>57</v>
      </c>
      <c r="G10" s="835" t="s">
        <v>57</v>
      </c>
      <c r="H10" s="118"/>
      <c r="I10" s="203"/>
      <c r="K10" s="17"/>
    </row>
    <row r="11" spans="1:13">
      <c r="A11" s="412" t="s">
        <v>505</v>
      </c>
      <c r="B11" s="47"/>
      <c r="C11" s="552">
        <v>190</v>
      </c>
      <c r="D11" s="496">
        <v>210</v>
      </c>
      <c r="E11" s="63">
        <v>225</v>
      </c>
      <c r="F11" s="63">
        <v>446</v>
      </c>
      <c r="G11" s="63">
        <v>408</v>
      </c>
      <c r="H11" s="118"/>
      <c r="I11" s="203"/>
      <c r="K11" s="17"/>
    </row>
    <row r="12" spans="1:13">
      <c r="A12" s="412" t="s">
        <v>569</v>
      </c>
      <c r="B12" s="47"/>
      <c r="C12" s="552">
        <v>21</v>
      </c>
      <c r="D12" s="835" t="s">
        <v>57</v>
      </c>
      <c r="E12" s="835" t="s">
        <v>57</v>
      </c>
      <c r="F12" s="835" t="s">
        <v>57</v>
      </c>
      <c r="G12" s="835" t="s">
        <v>57</v>
      </c>
      <c r="H12" s="118"/>
      <c r="K12" s="17"/>
    </row>
    <row r="13" spans="1:13">
      <c r="A13" s="412" t="s">
        <v>504</v>
      </c>
      <c r="B13" s="47"/>
      <c r="C13" s="552">
        <v>439</v>
      </c>
      <c r="D13" s="496">
        <v>516.54</v>
      </c>
      <c r="E13" s="63">
        <v>418</v>
      </c>
      <c r="F13" s="63">
        <v>335</v>
      </c>
      <c r="G13" s="63">
        <v>230</v>
      </c>
      <c r="H13" s="118"/>
      <c r="K13" s="17"/>
    </row>
    <row r="14" spans="1:13">
      <c r="A14" s="413" t="s">
        <v>312</v>
      </c>
      <c r="B14" s="414"/>
      <c r="C14" s="553">
        <v>735</v>
      </c>
      <c r="D14" s="810">
        <v>788.54</v>
      </c>
      <c r="E14" s="811">
        <v>698</v>
      </c>
      <c r="F14" s="812">
        <v>781</v>
      </c>
      <c r="G14" s="812">
        <v>638</v>
      </c>
      <c r="H14" s="118"/>
      <c r="K14" s="17"/>
    </row>
    <row r="15" spans="1:13">
      <c r="A15" s="415" t="s">
        <v>575</v>
      </c>
      <c r="B15" s="416" t="s">
        <v>108</v>
      </c>
      <c r="C15" s="692"/>
      <c r="D15" s="813"/>
      <c r="E15" s="814"/>
      <c r="F15" s="106"/>
      <c r="G15" s="106"/>
      <c r="H15" s="118"/>
      <c r="K15" s="17"/>
    </row>
    <row r="16" spans="1:13">
      <c r="A16" s="397" t="s">
        <v>109</v>
      </c>
      <c r="B16" s="417"/>
      <c r="C16" s="552">
        <v>110385</v>
      </c>
      <c r="D16" s="496">
        <v>109412</v>
      </c>
      <c r="E16" s="63">
        <v>124667</v>
      </c>
      <c r="F16" s="63">
        <v>129010</v>
      </c>
      <c r="G16" s="815" t="s">
        <v>57</v>
      </c>
      <c r="H16" s="118"/>
      <c r="K16" s="17"/>
    </row>
    <row r="17" spans="1:13">
      <c r="A17" s="397" t="s">
        <v>110</v>
      </c>
      <c r="B17" s="417"/>
      <c r="C17" s="552">
        <v>44796</v>
      </c>
      <c r="D17" s="496">
        <v>47539</v>
      </c>
      <c r="E17" s="63">
        <v>43029</v>
      </c>
      <c r="F17" s="63">
        <v>23781</v>
      </c>
      <c r="G17" s="815" t="s">
        <v>57</v>
      </c>
      <c r="H17" s="118"/>
      <c r="I17" s="17"/>
      <c r="J17" s="17"/>
      <c r="K17" s="17"/>
    </row>
    <row r="18" spans="1:13">
      <c r="A18" s="397" t="s">
        <v>58</v>
      </c>
      <c r="B18" s="417"/>
      <c r="C18" s="552">
        <v>59596</v>
      </c>
      <c r="D18" s="496">
        <v>89449.176800000307</v>
      </c>
      <c r="E18" s="63">
        <v>97997</v>
      </c>
      <c r="F18" s="63">
        <v>119518</v>
      </c>
      <c r="G18" s="815" t="s">
        <v>57</v>
      </c>
      <c r="H18" s="118"/>
      <c r="I18" s="17"/>
      <c r="J18" s="17"/>
      <c r="K18" s="17"/>
    </row>
    <row r="19" spans="1:13">
      <c r="A19" s="413" t="s">
        <v>311</v>
      </c>
      <c r="B19" s="414"/>
      <c r="C19" s="553">
        <v>214777</v>
      </c>
      <c r="D19" s="810">
        <v>246400</v>
      </c>
      <c r="E19" s="811">
        <v>265693</v>
      </c>
      <c r="F19" s="811">
        <v>272309</v>
      </c>
      <c r="G19" s="811">
        <v>105172</v>
      </c>
      <c r="H19" s="118"/>
      <c r="I19" s="17"/>
      <c r="J19" s="17"/>
      <c r="K19" s="17"/>
    </row>
    <row r="20" spans="1:13" ht="15.75" customHeight="1" thickBot="1">
      <c r="A20" s="418" t="s">
        <v>313</v>
      </c>
      <c r="B20" s="49" t="s">
        <v>107</v>
      </c>
      <c r="C20" s="554">
        <v>197</v>
      </c>
      <c r="D20" s="816">
        <v>199</v>
      </c>
      <c r="E20" s="817">
        <v>243</v>
      </c>
      <c r="F20" s="817">
        <v>284</v>
      </c>
      <c r="G20" s="817">
        <v>293</v>
      </c>
      <c r="H20" s="118"/>
      <c r="I20" s="17"/>
      <c r="J20" s="17"/>
      <c r="K20" s="17"/>
    </row>
    <row r="21" spans="1:13">
      <c r="A21" s="17"/>
      <c r="B21" s="403"/>
      <c r="C21" s="403"/>
      <c r="D21" s="403"/>
      <c r="E21" s="403"/>
      <c r="F21" s="403"/>
      <c r="G21" s="17"/>
      <c r="H21" s="118"/>
      <c r="I21" s="17"/>
      <c r="J21" s="17"/>
      <c r="K21" s="17"/>
    </row>
    <row r="22" spans="1:13" s="421" customFormat="1">
      <c r="A22" s="10" t="s">
        <v>718</v>
      </c>
      <c r="B22" s="419"/>
      <c r="C22" s="419"/>
      <c r="D22" s="419"/>
      <c r="E22" s="419"/>
      <c r="F22" s="419"/>
      <c r="G22" s="420"/>
      <c r="H22" s="420"/>
      <c r="I22" s="420"/>
      <c r="J22" s="420"/>
    </row>
    <row r="23" spans="1:13" s="421" customFormat="1" ht="12.75" customHeight="1">
      <c r="A23" s="625" t="s">
        <v>714</v>
      </c>
      <c r="B23" s="10"/>
      <c r="C23" s="10"/>
      <c r="D23" s="10"/>
      <c r="E23" s="10"/>
      <c r="F23" s="10"/>
      <c r="G23" s="10"/>
      <c r="H23" s="420"/>
      <c r="I23" s="420"/>
      <c r="J23" s="420"/>
      <c r="K23" s="420"/>
      <c r="L23" s="422"/>
      <c r="M23" s="420"/>
    </row>
    <row r="24" spans="1:13">
      <c r="D24" s="402"/>
    </row>
    <row r="144" spans="2:2">
      <c r="B144" s="46" t="s">
        <v>111</v>
      </c>
    </row>
  </sheetData>
  <conditionalFormatting sqref="C19:D20">
    <cfRule type="expression" dxfId="44" priority="1" stopIfTrue="1">
      <formula>#REF!&gt;0</formula>
    </cfRule>
  </conditionalFormatting>
  <conditionalFormatting sqref="C14:G14">
    <cfRule type="expression" dxfId="43" priority="3" stopIfTrue="1">
      <formula>#REF!&gt;0</formula>
    </cfRule>
  </conditionalFormatting>
  <conditionalFormatting sqref="E19:G19">
    <cfRule type="expression" dxfId="42" priority="2" stopIfTrue="1">
      <formula>#REF!&gt;0</formula>
    </cfRule>
  </conditionalFormatting>
  <pageMargins left="0.25" right="0.25" top="0.75" bottom="0.75" header="0.3" footer="0.3"/>
  <pageSetup paperSize="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F97C5-6FBF-4152-89F6-736C633B6039}">
  <sheetPr>
    <tabColor rgb="FFFDFDCF"/>
    <pageSetUpPr fitToPage="1"/>
  </sheetPr>
  <dimension ref="A1:W52"/>
  <sheetViews>
    <sheetView zoomScale="80" zoomScaleNormal="80" zoomScaleSheetLayoutView="100" workbookViewId="0">
      <selection activeCell="R47" sqref="R47"/>
    </sheetView>
  </sheetViews>
  <sheetFormatPr defaultColWidth="8.7109375" defaultRowHeight="15"/>
  <cols>
    <col min="1" max="1" width="50.5703125" style="106" customWidth="1"/>
    <col min="2" max="2" width="1.5703125" style="106" customWidth="1"/>
    <col min="3" max="6" width="11.85546875" style="555" customWidth="1"/>
    <col min="7" max="7" width="1" style="555" customWidth="1"/>
    <col min="8" max="8" width="11.5703125" style="555" customWidth="1"/>
    <col min="9" max="9" width="2.85546875" style="555" customWidth="1"/>
    <col min="10" max="13" width="10.5703125" style="555" customWidth="1"/>
    <col min="14" max="14" width="0.85546875" style="555" customWidth="1"/>
    <col min="15" max="15" width="14.28515625" style="555" customWidth="1"/>
    <col min="16" max="16" width="0.85546875" style="106" customWidth="1"/>
    <col min="17" max="20" width="11.85546875" style="555" customWidth="1"/>
    <col min="21" max="16384" width="8.7109375" style="106"/>
  </cols>
  <sheetData>
    <row r="1" spans="1:20">
      <c r="A1" s="211" t="s">
        <v>0</v>
      </c>
    </row>
    <row r="2" spans="1:20">
      <c r="A2" s="573"/>
    </row>
    <row r="3" spans="1:20">
      <c r="A3" s="374" t="s">
        <v>335</v>
      </c>
    </row>
    <row r="7" spans="1:20">
      <c r="C7" s="837" t="s">
        <v>595</v>
      </c>
    </row>
    <row r="16" spans="1:20" ht="15.75" thickBot="1">
      <c r="A16" s="836"/>
      <c r="C16" s="914" t="s">
        <v>661</v>
      </c>
      <c r="D16" s="914"/>
      <c r="E16" s="914"/>
      <c r="F16" s="914"/>
      <c r="G16" s="557"/>
      <c r="H16" s="688" t="s">
        <v>112</v>
      </c>
      <c r="I16" s="557"/>
      <c r="J16" s="914" t="s">
        <v>661</v>
      </c>
      <c r="K16" s="914"/>
      <c r="L16" s="914"/>
      <c r="M16" s="914"/>
      <c r="N16" s="557"/>
      <c r="O16" s="688" t="s">
        <v>112</v>
      </c>
      <c r="P16" s="557"/>
      <c r="Q16" s="913" t="s">
        <v>685</v>
      </c>
      <c r="R16" s="913"/>
      <c r="S16" s="913" t="s">
        <v>685</v>
      </c>
      <c r="T16" s="913"/>
    </row>
    <row r="17" spans="1:23" ht="15.75" thickTop="1">
      <c r="A17" s="214"/>
      <c r="C17" s="915">
        <v>45838</v>
      </c>
      <c r="D17" s="915"/>
      <c r="E17" s="915"/>
      <c r="F17" s="915"/>
      <c r="G17" s="557"/>
      <c r="H17" s="557">
        <v>45838</v>
      </c>
      <c r="J17" s="915">
        <v>45473</v>
      </c>
      <c r="K17" s="915"/>
      <c r="L17" s="915"/>
      <c r="M17" s="915"/>
      <c r="N17" s="557"/>
      <c r="O17" s="557">
        <v>45473</v>
      </c>
      <c r="P17" s="556"/>
      <c r="Q17" s="557">
        <v>45838</v>
      </c>
      <c r="R17" s="557">
        <v>45473</v>
      </c>
      <c r="S17" s="557">
        <v>45838</v>
      </c>
      <c r="T17" s="557">
        <v>45473</v>
      </c>
    </row>
    <row r="18" spans="1:23" s="565" customFormat="1" ht="30">
      <c r="C18" s="558" t="s">
        <v>113</v>
      </c>
      <c r="D18" s="558" t="s">
        <v>662</v>
      </c>
      <c r="E18" s="558" t="s">
        <v>663</v>
      </c>
      <c r="F18" s="558" t="s">
        <v>116</v>
      </c>
      <c r="G18" s="558"/>
      <c r="H18" s="558" t="s">
        <v>117</v>
      </c>
      <c r="I18" s="566"/>
      <c r="J18" s="558" t="s">
        <v>113</v>
      </c>
      <c r="K18" s="558" t="s">
        <v>114</v>
      </c>
      <c r="L18" s="558" t="s">
        <v>115</v>
      </c>
      <c r="M18" s="558" t="s">
        <v>116</v>
      </c>
      <c r="N18" s="558"/>
      <c r="O18" s="558" t="s">
        <v>117</v>
      </c>
      <c r="P18" s="567"/>
      <c r="Q18" s="558" t="s">
        <v>118</v>
      </c>
      <c r="R18" s="558" t="s">
        <v>118</v>
      </c>
      <c r="S18" s="558" t="s">
        <v>119</v>
      </c>
      <c r="T18" s="558" t="s">
        <v>119</v>
      </c>
      <c r="W18" s="90"/>
    </row>
    <row r="19" spans="1:23" ht="30.75" thickBot="1">
      <c r="A19" s="559"/>
      <c r="B19" s="559"/>
      <c r="C19" s="568" t="s">
        <v>120</v>
      </c>
      <c r="D19" s="568" t="s">
        <v>120</v>
      </c>
      <c r="E19" s="568" t="s">
        <v>120</v>
      </c>
      <c r="F19" s="568" t="s">
        <v>120</v>
      </c>
      <c r="G19" s="568"/>
      <c r="H19" s="569" t="s">
        <v>121</v>
      </c>
      <c r="I19" s="570"/>
      <c r="J19" s="568" t="s">
        <v>120</v>
      </c>
      <c r="K19" s="568" t="s">
        <v>120</v>
      </c>
      <c r="L19" s="568" t="s">
        <v>120</v>
      </c>
      <c r="M19" s="568" t="s">
        <v>120</v>
      </c>
      <c r="N19" s="568"/>
      <c r="O19" s="569" t="s">
        <v>121</v>
      </c>
      <c r="P19" s="561"/>
      <c r="Q19" s="560" t="s">
        <v>122</v>
      </c>
      <c r="R19" s="560" t="s">
        <v>122</v>
      </c>
      <c r="S19" s="560" t="s">
        <v>122</v>
      </c>
      <c r="T19" s="560" t="s">
        <v>122</v>
      </c>
    </row>
    <row r="20" spans="1:23" ht="15.75" thickTop="1">
      <c r="A20" s="563" t="s">
        <v>123</v>
      </c>
      <c r="B20" s="275"/>
      <c r="C20" s="275"/>
      <c r="D20" s="275"/>
      <c r="E20" s="275"/>
      <c r="F20" s="275"/>
      <c r="G20" s="275"/>
      <c r="H20" s="275"/>
      <c r="I20" s="275"/>
      <c r="J20" s="275"/>
      <c r="K20" s="275"/>
      <c r="L20" s="275"/>
      <c r="M20" s="275"/>
      <c r="N20" s="275"/>
      <c r="O20" s="275"/>
      <c r="P20" s="275"/>
      <c r="Q20" s="275"/>
      <c r="R20" s="275"/>
      <c r="S20" s="275"/>
      <c r="T20" s="275"/>
    </row>
    <row r="21" spans="1:23">
      <c r="A21" s="562" t="s">
        <v>670</v>
      </c>
      <c r="B21" s="275"/>
      <c r="C21" s="858">
        <v>1101</v>
      </c>
      <c r="D21" s="858">
        <v>3063</v>
      </c>
      <c r="E21" s="859"/>
      <c r="F21" s="870">
        <v>4164</v>
      </c>
      <c r="G21" s="871"/>
      <c r="H21" s="871">
        <v>4.0999999999999996</v>
      </c>
      <c r="I21" s="845"/>
      <c r="J21" s="858">
        <v>1086</v>
      </c>
      <c r="K21" s="858">
        <v>3144</v>
      </c>
      <c r="L21" s="844"/>
      <c r="M21" s="858">
        <v>4230</v>
      </c>
      <c r="N21" s="845"/>
      <c r="O21" s="871">
        <v>4.2</v>
      </c>
      <c r="P21" s="845"/>
      <c r="Q21" s="871">
        <v>694.5</v>
      </c>
      <c r="R21" s="871">
        <v>647</v>
      </c>
      <c r="S21" s="871">
        <v>774.2</v>
      </c>
      <c r="T21" s="871">
        <v>718</v>
      </c>
    </row>
    <row r="22" spans="1:23">
      <c r="A22" s="564" t="s">
        <v>671</v>
      </c>
      <c r="B22" s="275"/>
      <c r="C22" s="858">
        <v>676</v>
      </c>
      <c r="D22" s="858">
        <v>2990</v>
      </c>
      <c r="E22" s="859"/>
      <c r="F22" s="870">
        <v>3666</v>
      </c>
      <c r="G22" s="871"/>
      <c r="H22" s="871">
        <v>4.0999999999999996</v>
      </c>
      <c r="I22" s="845"/>
      <c r="J22" s="858">
        <v>667</v>
      </c>
      <c r="K22" s="858">
        <v>3071</v>
      </c>
      <c r="L22" s="844"/>
      <c r="M22" s="858">
        <v>3738</v>
      </c>
      <c r="N22" s="845"/>
      <c r="O22" s="871">
        <v>4.2</v>
      </c>
      <c r="P22" s="845"/>
      <c r="Q22" s="871">
        <v>622.5</v>
      </c>
      <c r="R22" s="871">
        <v>581.4</v>
      </c>
      <c r="S22" s="871">
        <v>700.8</v>
      </c>
      <c r="T22" s="871">
        <v>651.1</v>
      </c>
    </row>
    <row r="23" spans="1:23">
      <c r="A23" s="562" t="s">
        <v>672</v>
      </c>
      <c r="B23" s="275"/>
      <c r="C23" s="858">
        <v>4649</v>
      </c>
      <c r="D23" s="858">
        <v>24</v>
      </c>
      <c r="E23" s="859"/>
      <c r="F23" s="870">
        <v>4673</v>
      </c>
      <c r="G23" s="871"/>
      <c r="H23" s="871">
        <v>5</v>
      </c>
      <c r="I23" s="845"/>
      <c r="J23" s="858">
        <v>4673</v>
      </c>
      <c r="K23" s="858">
        <v>26</v>
      </c>
      <c r="L23" s="844"/>
      <c r="M23" s="858">
        <v>4699</v>
      </c>
      <c r="N23" s="845"/>
      <c r="O23" s="871">
        <v>4.9000000000000004</v>
      </c>
      <c r="P23" s="845"/>
      <c r="Q23" s="871">
        <v>31</v>
      </c>
      <c r="R23" s="871">
        <v>28.6</v>
      </c>
      <c r="S23" s="871">
        <v>34.6</v>
      </c>
      <c r="T23" s="871">
        <v>32.1</v>
      </c>
    </row>
    <row r="24" spans="1:23">
      <c r="A24" s="562" t="s">
        <v>124</v>
      </c>
      <c r="B24" s="275"/>
      <c r="C24" s="858">
        <v>489</v>
      </c>
      <c r="D24" s="858">
        <v>80</v>
      </c>
      <c r="E24" s="858">
        <v>594</v>
      </c>
      <c r="F24" s="870">
        <v>1163</v>
      </c>
      <c r="G24" s="871"/>
      <c r="H24" s="871" t="s">
        <v>679</v>
      </c>
      <c r="I24" s="845"/>
      <c r="J24" s="858">
        <v>430</v>
      </c>
      <c r="K24" s="858">
        <v>65</v>
      </c>
      <c r="L24" s="858">
        <v>1935</v>
      </c>
      <c r="M24" s="858">
        <v>2430</v>
      </c>
      <c r="N24" s="845"/>
      <c r="O24" s="871" t="s">
        <v>682</v>
      </c>
      <c r="P24" s="845"/>
      <c r="Q24" s="871">
        <v>1.9</v>
      </c>
      <c r="R24" s="871">
        <v>1.8</v>
      </c>
      <c r="S24" s="871">
        <v>4.3</v>
      </c>
      <c r="T24" s="871">
        <v>4.2</v>
      </c>
    </row>
    <row r="25" spans="1:23">
      <c r="A25" s="564" t="s">
        <v>673</v>
      </c>
      <c r="B25" s="275"/>
      <c r="C25" s="858">
        <v>67</v>
      </c>
      <c r="D25" s="858">
        <v>1</v>
      </c>
      <c r="E25" s="858">
        <v>496</v>
      </c>
      <c r="F25" s="870">
        <v>564</v>
      </c>
      <c r="G25" s="871"/>
      <c r="H25" s="871" t="s">
        <v>680</v>
      </c>
      <c r="I25" s="845"/>
      <c r="J25" s="858">
        <v>89</v>
      </c>
      <c r="K25" s="858">
        <v>3</v>
      </c>
      <c r="L25" s="858">
        <v>701</v>
      </c>
      <c r="M25" s="858">
        <v>793</v>
      </c>
      <c r="N25" s="845"/>
      <c r="O25" s="871" t="s">
        <v>683</v>
      </c>
      <c r="P25" s="845"/>
      <c r="Q25" s="871">
        <v>0.3</v>
      </c>
      <c r="R25" s="871">
        <v>0.3</v>
      </c>
      <c r="S25" s="871">
        <v>0.4</v>
      </c>
      <c r="T25" s="871">
        <v>0.7</v>
      </c>
    </row>
    <row r="26" spans="1:23">
      <c r="A26" s="564" t="s">
        <v>674</v>
      </c>
      <c r="B26" s="275"/>
      <c r="C26" s="858">
        <v>2</v>
      </c>
      <c r="D26" s="858" t="s">
        <v>125</v>
      </c>
      <c r="E26" s="858">
        <v>98</v>
      </c>
      <c r="F26" s="870">
        <v>100</v>
      </c>
      <c r="G26" s="871"/>
      <c r="H26" s="871" t="s">
        <v>681</v>
      </c>
      <c r="I26" s="845"/>
      <c r="J26" s="858">
        <v>23</v>
      </c>
      <c r="K26" s="858">
        <v>5</v>
      </c>
      <c r="L26" s="858">
        <v>1235</v>
      </c>
      <c r="M26" s="858">
        <v>1263</v>
      </c>
      <c r="N26" s="845"/>
      <c r="O26" s="871" t="s">
        <v>684</v>
      </c>
      <c r="P26" s="845"/>
      <c r="Q26" s="871">
        <v>0</v>
      </c>
      <c r="R26" s="871">
        <v>0</v>
      </c>
      <c r="S26" s="871">
        <v>0</v>
      </c>
      <c r="T26" s="871">
        <v>0.7</v>
      </c>
    </row>
    <row r="27" spans="1:23">
      <c r="A27" s="562" t="s">
        <v>126</v>
      </c>
      <c r="B27" s="275"/>
      <c r="C27" s="858">
        <v>1141</v>
      </c>
      <c r="D27" s="858">
        <v>481</v>
      </c>
      <c r="E27" s="859"/>
      <c r="F27" s="870">
        <v>1622</v>
      </c>
      <c r="G27" s="871"/>
      <c r="H27" s="871">
        <v>4.9000000000000004</v>
      </c>
      <c r="I27" s="845"/>
      <c r="J27" s="858">
        <v>1288</v>
      </c>
      <c r="K27" s="858">
        <v>578</v>
      </c>
      <c r="L27" s="844"/>
      <c r="M27" s="858">
        <v>1866</v>
      </c>
      <c r="N27" s="845"/>
      <c r="O27" s="871">
        <v>4.9000000000000004</v>
      </c>
      <c r="P27" s="845"/>
      <c r="Q27" s="871">
        <v>13.4</v>
      </c>
      <c r="R27" s="871">
        <v>11.7</v>
      </c>
      <c r="S27" s="871">
        <v>18.100000000000001</v>
      </c>
      <c r="T27" s="871">
        <v>16.399999999999999</v>
      </c>
    </row>
    <row r="28" spans="1:23">
      <c r="A28" s="562" t="s">
        <v>127</v>
      </c>
      <c r="B28" s="275"/>
      <c r="C28" s="858">
        <v>2172</v>
      </c>
      <c r="D28" s="858">
        <v>626</v>
      </c>
      <c r="E28" s="859"/>
      <c r="F28" s="870">
        <v>2798</v>
      </c>
      <c r="G28" s="871"/>
      <c r="H28" s="871">
        <v>3.2</v>
      </c>
      <c r="I28" s="845"/>
      <c r="J28" s="858">
        <v>2707</v>
      </c>
      <c r="K28" s="858">
        <v>535</v>
      </c>
      <c r="L28" s="844"/>
      <c r="M28" s="858">
        <v>3242</v>
      </c>
      <c r="N28" s="845"/>
      <c r="O28" s="871">
        <v>3.3</v>
      </c>
      <c r="P28" s="845"/>
      <c r="Q28" s="871">
        <v>10.199999999999999</v>
      </c>
      <c r="R28" s="871">
        <v>7.6</v>
      </c>
      <c r="S28" s="871">
        <v>13.5</v>
      </c>
      <c r="T28" s="871">
        <v>11</v>
      </c>
    </row>
    <row r="29" spans="1:23">
      <c r="A29" s="564" t="s">
        <v>675</v>
      </c>
      <c r="B29" s="275"/>
      <c r="C29" s="858">
        <v>874</v>
      </c>
      <c r="D29" s="859"/>
      <c r="E29" s="859"/>
      <c r="F29" s="870">
        <v>874</v>
      </c>
      <c r="G29" s="871"/>
      <c r="H29" s="871">
        <v>2.1</v>
      </c>
      <c r="I29" s="845"/>
      <c r="J29" s="858">
        <v>1610</v>
      </c>
      <c r="K29" s="859"/>
      <c r="L29" s="844"/>
      <c r="M29" s="858">
        <v>1610</v>
      </c>
      <c r="N29" s="845"/>
      <c r="O29" s="871">
        <v>2.1</v>
      </c>
      <c r="P29" s="845"/>
      <c r="Q29" s="871">
        <v>6.7</v>
      </c>
      <c r="R29" s="871">
        <v>4.7</v>
      </c>
      <c r="S29" s="871">
        <v>8</v>
      </c>
      <c r="T29" s="871">
        <v>6.1</v>
      </c>
    </row>
    <row r="30" spans="1:23">
      <c r="A30" s="562" t="s">
        <v>128</v>
      </c>
      <c r="B30" s="275"/>
      <c r="C30" s="858">
        <v>265</v>
      </c>
      <c r="D30" s="858">
        <v>524</v>
      </c>
      <c r="E30" s="859"/>
      <c r="F30" s="870">
        <v>789</v>
      </c>
      <c r="G30" s="871"/>
      <c r="H30" s="871">
        <v>5</v>
      </c>
      <c r="I30" s="845"/>
      <c r="J30" s="858">
        <v>240</v>
      </c>
      <c r="K30" s="858">
        <v>465</v>
      </c>
      <c r="L30" s="844"/>
      <c r="M30" s="858">
        <v>705</v>
      </c>
      <c r="N30" s="845"/>
      <c r="O30" s="871">
        <v>4.9000000000000004</v>
      </c>
      <c r="P30" s="845"/>
      <c r="Q30" s="871">
        <v>11.8</v>
      </c>
      <c r="R30" s="871">
        <v>10.4</v>
      </c>
      <c r="S30" s="871">
        <v>16.8</v>
      </c>
      <c r="T30" s="871">
        <v>14.7</v>
      </c>
    </row>
    <row r="31" spans="1:23">
      <c r="A31" s="562" t="s">
        <v>129</v>
      </c>
      <c r="B31" s="275"/>
      <c r="C31" s="858">
        <v>217</v>
      </c>
      <c r="D31" s="858">
        <v>709</v>
      </c>
      <c r="E31" s="859"/>
      <c r="F31" s="870">
        <v>926</v>
      </c>
      <c r="G31" s="871"/>
      <c r="H31" s="871">
        <v>5</v>
      </c>
      <c r="I31" s="845"/>
      <c r="J31" s="858">
        <v>212</v>
      </c>
      <c r="K31" s="858">
        <v>665</v>
      </c>
      <c r="L31" s="844"/>
      <c r="M31" s="858">
        <v>877</v>
      </c>
      <c r="N31" s="845"/>
      <c r="O31" s="871">
        <v>5</v>
      </c>
      <c r="P31" s="845"/>
      <c r="Q31" s="871">
        <v>12.1</v>
      </c>
      <c r="R31" s="871">
        <v>11.3</v>
      </c>
      <c r="S31" s="871">
        <v>15.7</v>
      </c>
      <c r="T31" s="871">
        <v>14.6</v>
      </c>
    </row>
    <row r="32" spans="1:23">
      <c r="A32" s="562" t="s">
        <v>130</v>
      </c>
      <c r="B32" s="275"/>
      <c r="C32" s="858">
        <v>24</v>
      </c>
      <c r="D32" s="858">
        <v>458</v>
      </c>
      <c r="E32" s="859"/>
      <c r="F32" s="870">
        <v>482</v>
      </c>
      <c r="G32" s="871"/>
      <c r="H32" s="871">
        <v>5</v>
      </c>
      <c r="I32" s="845"/>
      <c r="J32" s="858">
        <v>22</v>
      </c>
      <c r="K32" s="858">
        <v>405</v>
      </c>
      <c r="L32" s="844"/>
      <c r="M32" s="858">
        <v>427</v>
      </c>
      <c r="N32" s="845"/>
      <c r="O32" s="871">
        <v>5</v>
      </c>
      <c r="P32" s="845"/>
      <c r="Q32" s="871">
        <v>16.2</v>
      </c>
      <c r="R32" s="871">
        <v>14.2</v>
      </c>
      <c r="S32" s="871">
        <v>17.600000000000001</v>
      </c>
      <c r="T32" s="871">
        <v>15.4</v>
      </c>
    </row>
    <row r="33" spans="1:20">
      <c r="A33" s="562" t="s">
        <v>131</v>
      </c>
      <c r="B33" s="275"/>
      <c r="C33" s="858">
        <v>2160</v>
      </c>
      <c r="D33" s="858">
        <v>71</v>
      </c>
      <c r="E33" s="859"/>
      <c r="F33" s="870">
        <v>2231</v>
      </c>
      <c r="G33" s="871"/>
      <c r="H33" s="871">
        <v>4.8</v>
      </c>
      <c r="I33" s="845"/>
      <c r="J33" s="858">
        <v>2110</v>
      </c>
      <c r="K33" s="858">
        <v>74</v>
      </c>
      <c r="L33" s="844"/>
      <c r="M33" s="858">
        <v>2184</v>
      </c>
      <c r="N33" s="845"/>
      <c r="O33" s="871">
        <v>4.8</v>
      </c>
      <c r="P33" s="845"/>
      <c r="Q33" s="871">
        <v>14.1</v>
      </c>
      <c r="R33" s="871">
        <v>14</v>
      </c>
      <c r="S33" s="871">
        <v>19.5</v>
      </c>
      <c r="T33" s="871">
        <v>19.399999999999999</v>
      </c>
    </row>
    <row r="34" spans="1:20">
      <c r="A34" s="564" t="s">
        <v>676</v>
      </c>
      <c r="B34" s="275"/>
      <c r="C34" s="858">
        <v>198</v>
      </c>
      <c r="D34" s="858" t="s">
        <v>125</v>
      </c>
      <c r="E34" s="859"/>
      <c r="F34" s="870">
        <v>198</v>
      </c>
      <c r="G34" s="871"/>
      <c r="H34" s="871">
        <v>4.7</v>
      </c>
      <c r="I34" s="845"/>
      <c r="J34" s="858">
        <v>151</v>
      </c>
      <c r="K34" s="858" t="s">
        <v>125</v>
      </c>
      <c r="L34" s="844"/>
      <c r="M34" s="858">
        <v>151</v>
      </c>
      <c r="N34" s="845"/>
      <c r="O34" s="871">
        <v>4.5999999999999996</v>
      </c>
      <c r="P34" s="845"/>
      <c r="Q34" s="871">
        <v>0.3</v>
      </c>
      <c r="R34" s="871">
        <v>0.4</v>
      </c>
      <c r="S34" s="871">
        <v>0.3</v>
      </c>
      <c r="T34" s="871">
        <v>0.5</v>
      </c>
    </row>
    <row r="35" spans="1:20">
      <c r="A35" s="562" t="s">
        <v>132</v>
      </c>
      <c r="B35" s="275"/>
      <c r="C35" s="858">
        <v>2195</v>
      </c>
      <c r="D35" s="858">
        <v>685</v>
      </c>
      <c r="E35" s="859"/>
      <c r="F35" s="870">
        <v>2880</v>
      </c>
      <c r="G35" s="871"/>
      <c r="H35" s="871">
        <v>4.8</v>
      </c>
      <c r="I35" s="845"/>
      <c r="J35" s="858">
        <v>1850</v>
      </c>
      <c r="K35" s="858">
        <v>709</v>
      </c>
      <c r="L35" s="844"/>
      <c r="M35" s="858">
        <v>2559</v>
      </c>
      <c r="N35" s="845"/>
      <c r="O35" s="871">
        <v>4.8</v>
      </c>
      <c r="P35" s="845"/>
      <c r="Q35" s="871">
        <v>106.7</v>
      </c>
      <c r="R35" s="871">
        <v>95.7</v>
      </c>
      <c r="S35" s="871">
        <v>123.9</v>
      </c>
      <c r="T35" s="871">
        <v>111.5</v>
      </c>
    </row>
    <row r="36" spans="1:20">
      <c r="A36" s="576" t="s">
        <v>677</v>
      </c>
      <c r="B36" s="276"/>
      <c r="C36" s="860">
        <v>563</v>
      </c>
      <c r="D36" s="861">
        <v>266</v>
      </c>
      <c r="E36" s="862"/>
      <c r="F36" s="872">
        <v>829</v>
      </c>
      <c r="G36" s="873"/>
      <c r="H36" s="874">
        <v>4.9000000000000004</v>
      </c>
      <c r="I36" s="846"/>
      <c r="J36" s="861">
        <v>535</v>
      </c>
      <c r="K36" s="861">
        <v>236</v>
      </c>
      <c r="L36" s="847"/>
      <c r="M36" s="861">
        <v>771</v>
      </c>
      <c r="N36" s="846"/>
      <c r="O36" s="874">
        <v>4.9000000000000004</v>
      </c>
      <c r="P36" s="846"/>
      <c r="Q36" s="874">
        <v>77.8</v>
      </c>
      <c r="R36" s="874">
        <v>68.3</v>
      </c>
      <c r="S36" s="874">
        <v>111</v>
      </c>
      <c r="T36" s="874">
        <v>95.7</v>
      </c>
    </row>
    <row r="37" spans="1:20">
      <c r="A37" s="863" t="s">
        <v>133</v>
      </c>
      <c r="B37" s="864"/>
      <c r="C37" s="865">
        <v>14976</v>
      </c>
      <c r="D37" s="866">
        <v>6987</v>
      </c>
      <c r="E37" s="865">
        <v>594</v>
      </c>
      <c r="F37" s="553">
        <v>22557</v>
      </c>
      <c r="G37" s="875"/>
      <c r="H37" s="876"/>
      <c r="I37" s="867"/>
      <c r="J37" s="866">
        <v>15153</v>
      </c>
      <c r="K37" s="877">
        <v>6902</v>
      </c>
      <c r="L37" s="866">
        <v>1935</v>
      </c>
      <c r="M37" s="866">
        <v>23990</v>
      </c>
      <c r="N37" s="867"/>
      <c r="O37" s="867"/>
      <c r="P37" s="868"/>
      <c r="Q37" s="876">
        <v>989.7</v>
      </c>
      <c r="R37" s="876">
        <v>910.6</v>
      </c>
      <c r="S37" s="876">
        <v>1149.2</v>
      </c>
      <c r="T37" s="876">
        <v>1053</v>
      </c>
    </row>
    <row r="38" spans="1:20">
      <c r="A38" s="572" t="s">
        <v>678</v>
      </c>
      <c r="B38" s="277"/>
      <c r="C38" s="848"/>
      <c r="D38" s="848"/>
      <c r="E38" s="848"/>
      <c r="F38" s="850"/>
      <c r="G38" s="848"/>
      <c r="H38" s="848"/>
      <c r="I38" s="848"/>
      <c r="J38" s="848"/>
      <c r="K38" s="850"/>
      <c r="L38" s="848"/>
      <c r="M38" s="848"/>
      <c r="N38" s="848"/>
      <c r="O38" s="848"/>
      <c r="P38" s="849"/>
      <c r="Q38" s="848"/>
      <c r="R38" s="848"/>
      <c r="S38" s="879">
        <v>351.1</v>
      </c>
      <c r="T38" s="879">
        <v>329.2</v>
      </c>
    </row>
    <row r="39" spans="1:20">
      <c r="A39" s="863" t="s">
        <v>134</v>
      </c>
      <c r="B39" s="864"/>
      <c r="C39" s="867"/>
      <c r="D39" s="867"/>
      <c r="E39" s="867"/>
      <c r="F39" s="869"/>
      <c r="G39" s="867"/>
      <c r="H39" s="867"/>
      <c r="I39" s="867"/>
      <c r="J39" s="867"/>
      <c r="K39" s="869"/>
      <c r="L39" s="867"/>
      <c r="M39" s="867"/>
      <c r="N39" s="867"/>
      <c r="O39" s="867"/>
      <c r="P39" s="868"/>
      <c r="Q39" s="867"/>
      <c r="R39" s="867"/>
      <c r="S39" s="876">
        <v>1500.3</v>
      </c>
      <c r="T39" s="876">
        <v>1382.2</v>
      </c>
    </row>
    <row r="40" spans="1:20">
      <c r="A40" s="571" t="s">
        <v>135</v>
      </c>
      <c r="B40" s="277"/>
      <c r="C40" s="848"/>
      <c r="D40" s="848"/>
      <c r="E40" s="848"/>
      <c r="F40" s="850"/>
      <c r="G40" s="848"/>
      <c r="H40" s="848"/>
      <c r="I40" s="848"/>
      <c r="J40" s="848"/>
      <c r="K40" s="850"/>
      <c r="L40" s="848"/>
      <c r="M40" s="848"/>
      <c r="N40" s="848"/>
      <c r="O40" s="848"/>
      <c r="P40" s="849"/>
      <c r="Q40" s="848"/>
      <c r="R40" s="848"/>
      <c r="S40" s="880">
        <v>0.77</v>
      </c>
      <c r="T40" s="880">
        <v>0.76</v>
      </c>
    </row>
    <row r="41" spans="1:20">
      <c r="A41" s="571" t="s">
        <v>136</v>
      </c>
      <c r="B41" s="277"/>
      <c r="C41" s="848"/>
      <c r="D41" s="848"/>
      <c r="E41" s="848"/>
      <c r="F41" s="850"/>
      <c r="G41" s="848"/>
      <c r="H41" s="848"/>
      <c r="I41" s="848"/>
      <c r="J41" s="848"/>
      <c r="K41" s="850"/>
      <c r="L41" s="848"/>
      <c r="M41" s="848"/>
      <c r="N41" s="848"/>
      <c r="O41" s="848"/>
      <c r="P41" s="849"/>
      <c r="Q41" s="848"/>
      <c r="R41" s="848"/>
      <c r="S41" s="880">
        <v>0.14000000000000001</v>
      </c>
      <c r="T41" s="880">
        <v>0.14000000000000001</v>
      </c>
    </row>
    <row r="42" spans="1:20">
      <c r="A42" s="885" t="s">
        <v>686</v>
      </c>
      <c r="B42" s="881"/>
      <c r="C42" s="882"/>
      <c r="D42" s="882"/>
      <c r="E42" s="882"/>
      <c r="F42" s="883"/>
      <c r="G42" s="882"/>
      <c r="H42" s="882"/>
      <c r="I42" s="882"/>
      <c r="J42" s="882"/>
      <c r="K42" s="883"/>
      <c r="L42" s="882"/>
      <c r="M42" s="882"/>
      <c r="N42" s="882"/>
      <c r="O42" s="882"/>
      <c r="P42" s="849"/>
      <c r="Q42" s="882"/>
      <c r="R42" s="882"/>
      <c r="S42" s="884"/>
      <c r="T42" s="884"/>
    </row>
    <row r="43" spans="1:20">
      <c r="A43" s="885" t="s">
        <v>687</v>
      </c>
      <c r="B43" s="881"/>
      <c r="C43" s="882"/>
      <c r="D43" s="882"/>
      <c r="E43" s="882"/>
      <c r="F43" s="883"/>
      <c r="G43" s="882"/>
      <c r="H43" s="882"/>
      <c r="I43" s="882"/>
      <c r="J43" s="882"/>
      <c r="K43" s="883"/>
      <c r="L43" s="882"/>
      <c r="M43" s="882"/>
      <c r="N43" s="882"/>
      <c r="O43" s="882"/>
      <c r="P43" s="849"/>
      <c r="Q43" s="882"/>
      <c r="R43" s="882"/>
      <c r="S43" s="884"/>
      <c r="T43" s="884"/>
    </row>
    <row r="44" spans="1:20">
      <c r="S44" s="878"/>
    </row>
    <row r="45" spans="1:20">
      <c r="A45" s="575" t="s">
        <v>664</v>
      </c>
    </row>
    <row r="46" spans="1:20">
      <c r="A46" s="575" t="s">
        <v>723</v>
      </c>
    </row>
    <row r="47" spans="1:20">
      <c r="A47" s="575" t="s">
        <v>665</v>
      </c>
    </row>
    <row r="48" spans="1:20">
      <c r="A48" s="574" t="s">
        <v>666</v>
      </c>
    </row>
    <row r="49" spans="1:1">
      <c r="A49" s="575" t="s">
        <v>667</v>
      </c>
    </row>
    <row r="50" spans="1:1">
      <c r="A50" s="575" t="s">
        <v>668</v>
      </c>
    </row>
    <row r="51" spans="1:1">
      <c r="A51" s="574" t="s">
        <v>721</v>
      </c>
    </row>
    <row r="52" spans="1:1">
      <c r="A52" s="574" t="s">
        <v>669</v>
      </c>
    </row>
  </sheetData>
  <mergeCells count="6">
    <mergeCell ref="S16:T16"/>
    <mergeCell ref="C16:F16"/>
    <mergeCell ref="C17:F17"/>
    <mergeCell ref="J16:M16"/>
    <mergeCell ref="J17:M17"/>
    <mergeCell ref="Q16:R16"/>
  </mergeCells>
  <conditionalFormatting sqref="F37">
    <cfRule type="expression" dxfId="41" priority="1" stopIfTrue="1">
      <formula>#REF!&gt;0</formula>
    </cfRule>
  </conditionalFormatting>
  <pageMargins left="0.25" right="0.25" top="0.75" bottom="0.75" header="0.3" footer="0.3"/>
  <pageSetup paperSize="8" scale="8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B54987C226E454B955E5526118056D2" ma:contentTypeVersion="18" ma:contentTypeDescription="Create a new document." ma:contentTypeScope="" ma:versionID="f63011f727bffb0e0d9ea7cda1a5681b">
  <xsd:schema xmlns:xsd="http://www.w3.org/2001/XMLSchema" xmlns:xs="http://www.w3.org/2001/XMLSchema" xmlns:p="http://schemas.microsoft.com/office/2006/metadata/properties" xmlns:ns2="01f690b4-f479-4d0b-9cf0-e79ac7d70679" xmlns:ns3="cb4ce37f-8da5-4728-ba18-e3edf5a79df7" targetNamespace="http://schemas.microsoft.com/office/2006/metadata/properties" ma:root="true" ma:fieldsID="c830f2b0d3a7596fc600eaca2df97254" ns2:_="" ns3:_="">
    <xsd:import namespace="01f690b4-f479-4d0b-9cf0-e79ac7d70679"/>
    <xsd:import namespace="cb4ce37f-8da5-4728-ba18-e3edf5a79df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SearchProperties" minOccurs="0"/>
                <xsd:element ref="ns2:MediaServiceLocation" minOccurs="0"/>
                <xsd:element ref="ns2:_x0023_" minOccurs="0"/>
                <xsd:element ref="ns2:MediaServiceBillingMetadata" minOccurs="0"/>
                <xsd:element ref="ns2:ProcessStage" minOccurs="0"/>
                <xsd:element ref="ns2:Reviewed" minOccurs="0"/>
                <xsd:element ref="ns2:Review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f690b4-f479-4d0b-9cf0-e79ac7d706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9a29f58-3e64-407f-bf73-898981489ceb"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_x0023_" ma:index="21" nillable="true" ma:displayName="#" ma:format="Dropdown" ma:internalName="_x0023_" ma:percentage="FALSE">
      <xsd:simpleType>
        <xsd:restriction base="dms:Number"/>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ProcessStage" ma:index="23" nillable="true" ma:displayName="Process Stage" ma:description="Where in the investor pack process the SOP takes place" ma:format="Dropdown" ma:internalName="ProcessStage">
      <xsd:simpleType>
        <xsd:restriction base="dms:Choice">
          <xsd:enumeration value="Planning &amp; Preparation"/>
          <xsd:enumeration value="Consolidation"/>
          <xsd:enumeration value="Verification"/>
          <xsd:enumeration value="Post results"/>
        </xsd:restriction>
      </xsd:simpleType>
    </xsd:element>
    <xsd:element name="Reviewed" ma:index="24" nillable="true" ma:displayName="Reviewed" ma:default="2026-03-11T04:00:00.000Z" ma:description="Date the document was last reviewed" ma:format="DateOnly" ma:internalName="Reviewed">
      <xsd:simpleType>
        <xsd:restriction base="dms:DateTime"/>
      </xsd:simpleType>
    </xsd:element>
    <xsd:element name="Reviewedby" ma:index="25" nillable="true" ma:displayName="Reviewed by" ma:description="SOP reviewer" ma:format="Dropdown" ma:list="UserInfo" ma:SharePointGroup="0" ma:internalName="Reviewed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b4ce37f-8da5-4728-ba18-e3edf5a79df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fac7c54-ebc5-44d3-9c4e-84e8db146eed}" ma:internalName="TaxCatchAll" ma:showField="CatchAllData" ma:web="cb4ce37f-8da5-4728-ba18-e3edf5a79d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b4ce37f-8da5-4728-ba18-e3edf5a79df7" xsi:nil="true"/>
    <lcf76f155ced4ddcb4097134ff3c332f xmlns="01f690b4-f479-4d0b-9cf0-e79ac7d70679">
      <Terms xmlns="http://schemas.microsoft.com/office/infopath/2007/PartnerControls"/>
    </lcf76f155ced4ddcb4097134ff3c332f>
    <_x0023_ xmlns="01f690b4-f479-4d0b-9cf0-e79ac7d70679" xsi:nil="true"/>
    <ProcessStage xmlns="01f690b4-f479-4d0b-9cf0-e79ac7d70679" xsi:nil="true"/>
    <Reviewedby xmlns="01f690b4-f479-4d0b-9cf0-e79ac7d70679">
      <UserInfo>
        <DisplayName/>
        <AccountId xsi:nil="true"/>
        <AccountType/>
      </UserInfo>
    </Reviewedby>
    <Reviewed xmlns="01f690b4-f479-4d0b-9cf0-e79ac7d70679">2026-03-11T04:00:00+00:00</Reviewed>
  </documentManagement>
</p:properties>
</file>

<file path=customXml/itemProps1.xml><?xml version="1.0" encoding="utf-8"?>
<ds:datastoreItem xmlns:ds="http://schemas.openxmlformats.org/officeDocument/2006/customXml" ds:itemID="{29EA575E-8A69-462C-A521-FDE8B81406EC}">
  <ds:schemaRefs>
    <ds:schemaRef ds:uri="http://schemas.microsoft.com/sharepoint/v3/contenttype/forms"/>
  </ds:schemaRefs>
</ds:datastoreItem>
</file>

<file path=customXml/itemProps2.xml><?xml version="1.0" encoding="utf-8"?>
<ds:datastoreItem xmlns:ds="http://schemas.openxmlformats.org/officeDocument/2006/customXml" ds:itemID="{11D521E8-9E8E-43B1-8DEB-FACB40B989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f690b4-f479-4d0b-9cf0-e79ac7d70679"/>
    <ds:schemaRef ds:uri="cb4ce37f-8da5-4728-ba18-e3edf5a79d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3F0C9B-AE82-4065-A2D0-636B1C92EBD3}">
  <ds:schemaRefs>
    <ds:schemaRef ds:uri="cb4ce37f-8da5-4728-ba18-e3edf5a79df7"/>
    <ds:schemaRef ds:uri="http://purl.org/dc/dcmitype/"/>
    <ds:schemaRef ds:uri="http://www.w3.org/XML/1998/namespace"/>
    <ds:schemaRef ds:uri="http://purl.org/dc/terms/"/>
    <ds:schemaRef ds:uri="http://schemas.microsoft.com/office/2006/documentManagement/types"/>
    <ds:schemaRef ds:uri="http://schemas.microsoft.com/office/infopath/2007/PartnerControls"/>
    <ds:schemaRef ds:uri="http://schemas.microsoft.com/office/2006/metadata/properties"/>
    <ds:schemaRef ds:uri="01f690b4-f479-4d0b-9cf0-e79ac7d70679"/>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18</vt:i4>
      </vt:variant>
    </vt:vector>
  </HeadingPairs>
  <TitlesOfParts>
    <vt:vector size="36" baseType="lpstr">
      <vt:lpstr>HOME</vt:lpstr>
      <vt:lpstr>DISCLAIMER</vt:lpstr>
      <vt:lpstr>REFERENCES</vt:lpstr>
      <vt:lpstr>ENVIRONMENT &gt;</vt:lpstr>
      <vt:lpstr>Sustainable financing</vt:lpstr>
      <vt:lpstr>GHG emissions</vt:lpstr>
      <vt:lpstr>Energy consumption</vt:lpstr>
      <vt:lpstr>Water, waste and paper</vt:lpstr>
      <vt:lpstr>Financed emissions</vt:lpstr>
      <vt:lpstr>SOCIAL &amp; GOVERNANCE &gt;</vt:lpstr>
      <vt:lpstr>Customers</vt:lpstr>
      <vt:lpstr>People</vt:lpstr>
      <vt:lpstr>Diversity &amp; inclusion</vt:lpstr>
      <vt:lpstr>Training, health &amp; safety</vt:lpstr>
      <vt:lpstr>Communities</vt:lpstr>
      <vt:lpstr>Suppliers</vt:lpstr>
      <vt:lpstr>Governance</vt:lpstr>
      <vt:lpstr>GLOSSARY</vt:lpstr>
      <vt:lpstr>Communities!Print_Area</vt:lpstr>
      <vt:lpstr>Customers!Print_Area</vt:lpstr>
      <vt:lpstr>DISCLAIMER!Print_Area</vt:lpstr>
      <vt:lpstr>'Diversity &amp; inclusion'!Print_Area</vt:lpstr>
      <vt:lpstr>'Energy consumption'!Print_Area</vt:lpstr>
      <vt:lpstr>'ENVIRONMENT &gt;'!Print_Area</vt:lpstr>
      <vt:lpstr>'Financed emissions'!Print_Area</vt:lpstr>
      <vt:lpstr>'GHG emissions'!Print_Area</vt:lpstr>
      <vt:lpstr>GLOSSARY!Print_Area</vt:lpstr>
      <vt:lpstr>Governance!Print_Area</vt:lpstr>
      <vt:lpstr>HOME!Print_Area</vt:lpstr>
      <vt:lpstr>People!Print_Area</vt:lpstr>
      <vt:lpstr>REFERENCES!Print_Area</vt:lpstr>
      <vt:lpstr>'SOCIAL &amp; GOVERNANCE &gt;'!Print_Area</vt:lpstr>
      <vt:lpstr>Suppliers!Print_Area</vt:lpstr>
      <vt:lpstr>'Sustainable financing'!Print_Area</vt:lpstr>
      <vt:lpstr>'Training, health &amp; safety'!Print_Area</vt:lpstr>
      <vt:lpstr>'Water, waste and paper'!Print_Area</vt:lpstr>
    </vt:vector>
  </TitlesOfParts>
  <Manager/>
  <Company>Commonwealth Bank of Australia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Stockwell, Claire</dc:creator>
  <cp:keywords/>
  <dc:description/>
  <cp:lastModifiedBy>Angela McHale</cp:lastModifiedBy>
  <cp:revision/>
  <cp:lastPrinted>2026-07-24T06:29:47Z</cp:lastPrinted>
  <dcterms:created xsi:type="dcterms:W3CDTF">2023-07-11T11:40:25Z</dcterms:created>
  <dcterms:modified xsi:type="dcterms:W3CDTF">2026-08-11T12:24:53Z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0x0101003B54987C226E454B955E5526118056D2</vt:lpwstr>
  </property>
  <property fmtid="{D5CDD505-2E9C-101B-9397-08002B2CF9AE}" pid="3" name="Order">
    <vt:r8>100</vt:r8>
  </property>
  <property fmtid="{D5CDD505-2E9C-101B-9397-08002B2CF9AE}" pid="4" name="MediaServiceImageTags">
    <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SIP_Label_43ad4e37-a57b-4acf-8043-ee7ad56988ae_Enabled">
    <vt:lpwstr>true</vt:lpwstr>
  </property>
  <property fmtid="{D5CDD505-2E9C-101B-9397-08002B2CF9AE}" pid="8" name="MSIP_Label_43ad4e37-a57b-4acf-8043-ee7ad56988ae_SetDate">
    <vt:lpwstr>2026-08-11T12:23:33Z</vt:lpwstr>
  </property>
  <property fmtid="{D5CDD505-2E9C-101B-9397-08002B2CF9AE}" pid="9" name="MSIP_Label_43ad4e37-a57b-4acf-8043-ee7ad56988ae_Method">
    <vt:lpwstr>Privileged</vt:lpwstr>
  </property>
  <property fmtid="{D5CDD505-2E9C-101B-9397-08002B2CF9AE}" pid="10" name="MSIP_Label_43ad4e37-a57b-4acf-8043-ee7ad56988ae_Name">
    <vt:lpwstr>43ad4e37-a57b-4acf-8043-ee7ad56988ae</vt:lpwstr>
  </property>
  <property fmtid="{D5CDD505-2E9C-101B-9397-08002B2CF9AE}" pid="11" name="MSIP_Label_43ad4e37-a57b-4acf-8043-ee7ad56988ae_SiteId">
    <vt:lpwstr>dddffba0-6c17-4f34-9748-3fa5e08cc366</vt:lpwstr>
  </property>
  <property fmtid="{D5CDD505-2E9C-101B-9397-08002B2CF9AE}" pid="12" name="MSIP_Label_43ad4e37-a57b-4acf-8043-ee7ad56988ae_ActionId">
    <vt:lpwstr>c1480d9c-ba8f-404f-bab4-0c5a52af7057</vt:lpwstr>
  </property>
  <property fmtid="{D5CDD505-2E9C-101B-9397-08002B2CF9AE}" pid="13" name="MSIP_Label_43ad4e37-a57b-4acf-8043-ee7ad56988ae_ContentBits">
    <vt:lpwstr>0</vt:lpwstr>
  </property>
  <property fmtid="{D5CDD505-2E9C-101B-9397-08002B2CF9AE}" pid="14" name="MSIP_Label_43ad4e37-a57b-4acf-8043-ee7ad56988ae_Tag">
    <vt:lpwstr>10, 0, 1, 1</vt:lpwstr>
  </property>
</Properties>
</file>